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leatherworkinggroup-my.sharepoint.com/personal/christina_leatherworkinggroup_com/Documents/Desktop/"/>
    </mc:Choice>
  </mc:AlternateContent>
  <xr:revisionPtr revIDLastSave="344" documentId="8_{26CB8B28-1BF3-44B2-930A-7900F8DE5C0B}" xr6:coauthVersionLast="47" xr6:coauthVersionMax="47" xr10:uidLastSave="{B4E02AA9-77A7-49F0-A8C2-CB901226B3E4}"/>
  <bookViews>
    <workbookView xWindow="29730" yWindow="300" windowWidth="22635" windowHeight="14760" tabRatio="880" activeTab="8" xr2:uid="{BA6B9E9B-9C07-4C69-A20C-DBF8214237B1}"/>
  </bookViews>
  <sheets>
    <sheet name="Cover page" sheetId="27" r:id="rId1"/>
    <sheet name="Getting started" sheetId="97" r:id="rId2"/>
    <sheet name="Checklists" sheetId="98" r:id="rId3"/>
    <sheet name="Export" sheetId="114" r:id="rId4"/>
    <sheet name="Step 1" sheetId="100" r:id="rId5"/>
    <sheet name="Step 2" sheetId="101" r:id="rId6"/>
    <sheet name="Step 3" sheetId="88" r:id="rId7"/>
    <sheet name="Step 4" sheetId="102" r:id="rId8"/>
    <sheet name="Step 5" sheetId="104" r:id="rId9"/>
    <sheet name="Picklist" sheetId="31" state="hidden" r:id="rId10"/>
    <sheet name="S2_List" sheetId="105" state="hidden" r:id="rId11"/>
    <sheet name="S3_List" sheetId="107" state="hidden" r:id="rId12"/>
    <sheet name="S4_List" sheetId="108" state="hidden" r:id="rId13"/>
    <sheet name="S5_List" sheetId="109" state="hidden" r:id="rId14"/>
    <sheet name="S3_4_List" sheetId="110" state="hidden" r:id="rId15"/>
    <sheet name="S2_3_4_List" sheetId="111" state="hidden" r:id="rId16"/>
    <sheet name="Export_Data" sheetId="112" state="hidden" r:id="rId17"/>
  </sheets>
  <definedNames>
    <definedName name="_xlnm._FilterDatabase" localSheetId="9" hidden="1">Picklist!#REF!</definedName>
    <definedName name="_Toc202800659" localSheetId="1">'Getting started'!$B$64</definedName>
    <definedName name="_xleta.CHOOSE" hidden="1" xlm="1">#NAME?</definedName>
    <definedName name="_xleta.COUNTA" hidden="1" xlm="1">#NAME?</definedName>
    <definedName name="_xleta.FILTER" hidden="1" xlm="1">#NAME?</definedName>
    <definedName name="_xleta.IF" hidden="1" xlm="1">#NAME?</definedName>
    <definedName name="_xleta.SHEET" hidden="1" xlm="1">#NAME?</definedName>
    <definedName name="_xleta.SORT" hidden="1" xlm="1">#NAME?</definedName>
    <definedName name="_xleta.VSTACK" hidden="1" xlm="1">#NAME?</definedName>
    <definedName name="_xlpm.r" hidden="1" xlm="1">#NAME?</definedName>
    <definedName name="AnimalType" localSheetId="2">#REF!</definedName>
    <definedName name="AnimalType" localSheetId="1">#REF!</definedName>
    <definedName name="AnimalType" localSheetId="4">#REF!</definedName>
    <definedName name="AnimalType" localSheetId="5">#REF!</definedName>
    <definedName name="AnimalType">Picklist!$C$298:INDEX(Picklist!$C$298:$C$306, COUNTA(Picklist!$C$298:$C$306))</definedName>
    <definedName name="CombinedList" comment="Combined list of supplier names from steps 3,4,5">Picklist!$C$298:INDEX(Picklist!$C$298:$C$306, COUNTA(Picklist!$C$298:$C$306))</definedName>
    <definedName name="Country">Picklist!$B$21:$B$256</definedName>
    <definedName name="EvType">Picklist!$F$289:$F$296</definedName>
    <definedName name="FinLeaScope">Picklist!$D$33:$D$37</definedName>
    <definedName name="IMCountry">#REF!</definedName>
    <definedName name="InCond">Picklist!$C$298:$C$306</definedName>
    <definedName name="InSource" localSheetId="2">#REF!</definedName>
    <definedName name="InSource" localSheetId="1">#REF!</definedName>
    <definedName name="InSource" localSheetId="4">#REF!</definedName>
    <definedName name="InSource" localSheetId="5">#REF!</definedName>
    <definedName name="InSource">Picklist!$H$21:$H$25</definedName>
    <definedName name="InSource_">Picklist!$H$21:$H$25</definedName>
    <definedName name="LeaCust">Picklist!$G$21:$G$27</definedName>
    <definedName name="LeaSupp" localSheetId="2">#REF!</definedName>
    <definedName name="LeaSupp" localSheetId="1">#REF!</definedName>
    <definedName name="LeaSupp" localSheetId="4">#REF!</definedName>
    <definedName name="LeaSupp" localSheetId="5">#REF!</definedName>
    <definedName name="LeaSupp">Picklist!$C$21:$C$24</definedName>
    <definedName name="LeaSupp_">Picklist!$C$21:$C$24</definedName>
    <definedName name="LMScope" localSheetId="2">#REF!</definedName>
    <definedName name="LMScope" localSheetId="1">#REF!</definedName>
    <definedName name="LMScope" localSheetId="4">#REF!</definedName>
    <definedName name="LMScope" localSheetId="5">#REF!</definedName>
    <definedName name="LMScope">Picklist!$D$21:$D$29</definedName>
    <definedName name="LMScope_">Picklist!$D$21:$D$29</definedName>
    <definedName name="LWGStatus">Picklist!$Q$26:$Q$31</definedName>
    <definedName name="MatType">Picklist!$C$275:$C$281</definedName>
    <definedName name="Month" localSheetId="2">#REF!</definedName>
    <definedName name="Month" localSheetId="1">#REF!</definedName>
    <definedName name="Month" localSheetId="4">#REF!</definedName>
    <definedName name="Month" localSheetId="5">#REF!</definedName>
    <definedName name="Month">Picklist!$C$4:$C$16</definedName>
    <definedName name="Month_">Picklist!$C$4:$C$16</definedName>
    <definedName name="OutCond">Picklist!$F$299:$F$305</definedName>
    <definedName name="PartCond">Picklist!$E$315:$E$319</definedName>
    <definedName name="_xlnm.Print_Area" localSheetId="2">Checklists!$A$1:$G$46</definedName>
    <definedName name="_xlnm.Print_Area" localSheetId="0">'Cover page'!$B$1:$K$53</definedName>
    <definedName name="_xlnm.Print_Area" localSheetId="3">Export!$B$1:$K$53</definedName>
    <definedName name="_xlnm.Print_Area" localSheetId="1">'Getting started'!$A$1:$F$89</definedName>
    <definedName name="_xlnm.Print_Area" localSheetId="4">'Step 1'!$A$1:$H$22</definedName>
    <definedName name="_xlnm.Print_Area" localSheetId="5">'Step 2'!$A$1:$F$46</definedName>
    <definedName name="_xlnm.Print_Area" localSheetId="6">'Step 3'!$A$1:$S$38</definedName>
    <definedName name="_xlnm.Print_Area" localSheetId="7">'Step 4'!$A$1:$T$45</definedName>
    <definedName name="_xlnm.Print_Area" localSheetId="8">'Step 5'!$B$1:$P$41</definedName>
    <definedName name="_xlnm.Print_Titles" localSheetId="2">Checklists!$2:$3</definedName>
    <definedName name="_xlnm.Print_Titles" localSheetId="1">'Getting started'!$2:$3</definedName>
    <definedName name="_xlnm.Print_Titles" localSheetId="4">'Step 1'!$2:$3</definedName>
    <definedName name="_xlnm.Print_Titles" localSheetId="5">'Step 2'!$2:$3</definedName>
    <definedName name="Products">Picklist!$G$30:$G$30</definedName>
    <definedName name="RawCond">Picklist!$D$276:$D$278</definedName>
    <definedName name="ReqOrg">Picklist!$P$37:$P$43</definedName>
    <definedName name="S1_Name">'Step 1'!$D$12</definedName>
    <definedName name="S1_Type">'Step 1'!$D$13</definedName>
    <definedName name="S2_Name">'Step 2'!$C$13</definedName>
    <definedName name="S2_URN">'Step 2'!$C$29</definedName>
    <definedName name="S3Country" localSheetId="6">'Step 3'!$C$13:$C$14</definedName>
    <definedName name="S4Country" localSheetId="7">'Step 4'!$C$13:$C$14</definedName>
    <definedName name="S5Country" localSheetId="8">'Step 5'!$D$15:$D$16</definedName>
    <definedName name="Supp_Name" localSheetId="2">_xlfn.ANCHORARRAY(#REF!)</definedName>
    <definedName name="Supp_Name" localSheetId="1">_xlfn.ANCHORARRAY(#REF!)</definedName>
    <definedName name="Supp_Name" localSheetId="4">_xlfn.ANCHORARRAY(#REF!)</definedName>
    <definedName name="Supp_Name" localSheetId="5">_xlfn.ANCHORARRAY(#REF!)</definedName>
    <definedName name="Supp_Name">_xlfn.ANCHORARRAY(Picklist!#REF!)</definedName>
    <definedName name="Year" localSheetId="2">#REF!</definedName>
    <definedName name="Year" localSheetId="1">#REF!</definedName>
    <definedName name="Year" localSheetId="4">#REF!</definedName>
    <definedName name="Year" localSheetId="5">#REF!</definedName>
    <definedName name="Year">Picklist!$D$4:$D$13</definedName>
    <definedName name="Year_">Picklist!$D$4:$D$13</definedName>
    <definedName name="YesNo" localSheetId="2">#REF!</definedName>
    <definedName name="YesNo" localSheetId="1">#REF!</definedName>
    <definedName name="YesNo" localSheetId="4">#REF!</definedName>
    <definedName name="YesNo" localSheetId="5">#REF!</definedName>
    <definedName name="YesNo">Picklist!$B$259:$B$261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109" l="1" a="1"/>
  <c r="A2" i="109" s="1"/>
  <c r="A2" i="108" a="1"/>
  <c r="A2" i="108" s="1"/>
  <c r="A2" i="107" a="1"/>
  <c r="A2" i="107" s="1"/>
  <c r="Q2" i="105"/>
  <c r="P2" i="105"/>
  <c r="O2" i="105"/>
  <c r="N2" i="105"/>
  <c r="M2" i="105"/>
  <c r="L2" i="105"/>
  <c r="K2" i="105"/>
  <c r="I2" i="105"/>
  <c r="J2" i="105"/>
  <c r="H2" i="105"/>
  <c r="A2" i="105" l="1"/>
  <c r="F2" i="105"/>
  <c r="B2" i="105"/>
  <c r="A1" i="110" l="1" a="1"/>
  <c r="A1" i="110" s="1"/>
  <c r="I53" i="31" a="1"/>
  <c r="I53" i="31" s="1"/>
  <c r="F52" i="31" a="1"/>
  <c r="F52" i="31" s="1"/>
  <c r="F53" i="31" s="1" a="1"/>
  <c r="F53" i="31" s="1"/>
  <c r="G53" i="31" l="1" a="1"/>
  <c r="G53" i="31" s="1"/>
  <c r="H53" i="31" a="1"/>
  <c r="H53" i="31" s="1"/>
  <c r="E2" i="105"/>
  <c r="D2" i="105"/>
  <c r="C2" i="105"/>
  <c r="A3" i="112" s="1" a="1"/>
  <c r="A3" i="112" s="1"/>
  <c r="F33" i="31" a="1"/>
  <c r="F33" i="31" s="1"/>
  <c r="F34" i="31" s="1" a="1"/>
  <c r="F34" i="31" s="1"/>
  <c r="A1" i="111" l="1" a="1"/>
  <c r="A1" i="111" s="1"/>
  <c r="G34" i="31" a="1"/>
  <c r="G34" i="31" s="1"/>
  <c r="H34" i="31" a="1"/>
  <c r="H34" i="31" s="1"/>
  <c r="I34" i="31" a="1"/>
  <c r="I34" i="31" s="1"/>
  <c r="C2" i="100" l="1"/>
  <c r="C299" i="31" a="1"/>
  <c r="C299" i="31" s="1"/>
  <c r="C298" i="31"/>
  <c r="C315" i="31" a="1"/>
  <c r="C315" i="31" s="1"/>
  <c r="H2" i="104"/>
  <c r="J2" i="102"/>
  <c r="I2" i="88"/>
  <c r="C2" i="101"/>
  <c r="E2" i="98"/>
  <c r="D2" i="9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F77EB95-AB6A-4359-B405-DBA383C85E41}" keepAlive="1" name="Query - Table2" description="Connection to the 'Table2' query in the workbook." type="5" refreshedVersion="0" background="1" saveData="1">
    <dbPr connection="Provider=Microsoft.Mashup.OleDb.1;Data Source=$Workbook$;Location=Table2;Extended Properties=&quot;&quot;" command="SELECT * FROM [Table2]"/>
  </connection>
</connection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<sst xmlns="http://schemas.openxmlformats.org/spreadsheetml/2006/main" count="1135" uniqueCount="503">
  <si>
    <t xml:space="preserve">Leather Working Group </t>
  </si>
  <si>
    <t>© Leather Working Group 2025</t>
  </si>
  <si>
    <t>Purpose</t>
  </si>
  <si>
    <t>The purpose of this questionnaire is to provide a tool for brands and stakeholders purchasing leather to collect information about their supply chain in a harmonised way, raise awareness about deforestation, and ask supply chain actors questions about deforestation due diligence when conducting supply chain mapping.</t>
  </si>
  <si>
    <t>Intended use</t>
  </si>
  <si>
    <t>Motivation</t>
  </si>
  <si>
    <t xml:space="preserve">Responsibility for supply chain mapping exercise has been assigned </t>
  </si>
  <si>
    <t>Responsible contact has reviewed supporting resources, questionnaire template and guidance sections</t>
  </si>
  <si>
    <t>Finished leather suppliers have been identified</t>
  </si>
  <si>
    <t>Finished leather supplier contact details are available</t>
  </si>
  <si>
    <t xml:space="preserve">Finished leather suppliers have been onboarded to objectives and activities of supply chain mapping exercise </t>
  </si>
  <si>
    <t>Data collection period for supply chain mapping exercise has been defined</t>
  </si>
  <si>
    <t>Step 1 details completed</t>
  </si>
  <si>
    <t>Questionnaire sent to finished leather supplier/s</t>
  </si>
  <si>
    <t>Request to participate in leather supply chain mapping exercise received from brand/retailer</t>
  </si>
  <si>
    <t>Responsibility for supply chain mapping exercise has been assigned</t>
  </si>
  <si>
    <t xml:space="preserve">Responsible person has reviewed questionnaire, supporting resources and guidance </t>
  </si>
  <si>
    <t>Questionnaire template with Step 1 complete has been received from brand/retailer</t>
  </si>
  <si>
    <t>Your facility information is available and been completed by you in Step 2</t>
  </si>
  <si>
    <t>Deforestation due diligence responses are available and have been completed by you in Step 2</t>
  </si>
  <si>
    <t>If sourcing part processed material information about your direct suppliers has been completed by you in Step 3</t>
  </si>
  <si>
    <t>If your facility is sourcing raw hides/skins from a slaughterhouse or collector(in the case of informal supply chains) complete details in Step 5</t>
  </si>
  <si>
    <t xml:space="preserve">If there are additional intermediate stages of part processed material suppliers or traders involved in supply chain and details are available, complete all details in Step 4 </t>
  </si>
  <si>
    <t xml:space="preserve">If your facility does not have details of intermediate suppliers or traders send the questionnaire with a request for details in Step 4 to be completed and for relevant party to complete Step 5 </t>
  </si>
  <si>
    <t>Return questionnaire to brand/retailer once as much information as possible as has been completed</t>
  </si>
  <si>
    <t>Request to participate in leather supply chain mapping exercise received from your customer</t>
  </si>
  <si>
    <t>Stage of information that you are expected to complete has been explained</t>
  </si>
  <si>
    <t>Questionnaire template received with at least Steps 1+2 completed by the facility you supply to</t>
  </si>
  <si>
    <t>Complete information about your facility in Step 3/4 as appropriate</t>
  </si>
  <si>
    <t>If sourcing raw hides/skins from a slaughterhouse or collector(in the case of informal supply chains) complete details in Step 5</t>
  </si>
  <si>
    <t>Send questionnaire on to your supplier if there are additional intermediate suppliers or traders of part processed material or your facility does not have details about raw hide/skin source</t>
  </si>
  <si>
    <t>Return questionnaire to your customer once as much information as possible has been completed</t>
  </si>
  <si>
    <t>Organisation name</t>
  </si>
  <si>
    <t>Organisation type</t>
  </si>
  <si>
    <t>Select from list</t>
  </si>
  <si>
    <t>Contact Name</t>
  </si>
  <si>
    <t>Contact Email</t>
  </si>
  <si>
    <t>Data Collection Period</t>
  </si>
  <si>
    <t>Month</t>
  </si>
  <si>
    <t>Year</t>
  </si>
  <si>
    <t>(Time period for which data should be provided in this questionnaire)</t>
  </si>
  <si>
    <t>From</t>
  </si>
  <si>
    <t>To</t>
  </si>
  <si>
    <t>Facility Information</t>
  </si>
  <si>
    <t>Question</t>
  </si>
  <si>
    <t>Answer</t>
  </si>
  <si>
    <t>Comments</t>
  </si>
  <si>
    <t>Guidance</t>
  </si>
  <si>
    <t>A1. Facility name</t>
  </si>
  <si>
    <r>
      <t xml:space="preserve">A2. Parent company name </t>
    </r>
    <r>
      <rPr>
        <i/>
        <sz val="10"/>
        <color rgb="FF000000"/>
        <rFont val="Open Sans"/>
        <family val="2"/>
      </rPr>
      <t>(if applicable)</t>
    </r>
  </si>
  <si>
    <t>*This is the legal reference number for your company where the facility that you are answering this questionnaire for is registered.  If this is not available or not relevant please note in comments.</t>
  </si>
  <si>
    <t>*Latitude and longtitude co-ordinates can be found by locating the facility on google maps.  Enter the facility site address in the search bar.  Right click on the location and select 'Whats here'.  A box will display the latitude and longitude.  As an alternative the following websites could be used: latlong.net or gps-coordinates.net</t>
  </si>
  <si>
    <t>A9. Company Website</t>
  </si>
  <si>
    <t>A10. Contact name</t>
  </si>
  <si>
    <t>A11. Contact Email</t>
  </si>
  <si>
    <t>A12. Job title</t>
  </si>
  <si>
    <t>A13. Facility type*</t>
  </si>
  <si>
    <t>A14. Scope of operations at facility*</t>
  </si>
  <si>
    <t>*Coding system relates to LWG categories for the scope of operations at an indivdual site</t>
  </si>
  <si>
    <t>A15. Is any stage of production subcontracted</t>
  </si>
  <si>
    <t xml:space="preserve">*A Small or Medium sized Enterprise(SME) is defined in accordance with the European Union definition: all businesses &lt;€50million turnover or &lt;250 employees </t>
  </si>
  <si>
    <r>
      <t>A18. LWG Unique Reference Number (URN)</t>
    </r>
    <r>
      <rPr>
        <i/>
        <sz val="10"/>
        <color rgb="FF000000"/>
        <rFont val="Open Sans"/>
        <family val="2"/>
      </rPr>
      <t xml:space="preserve"> (if applicable)</t>
    </r>
  </si>
  <si>
    <r>
      <t xml:space="preserve">A19. Other third-party certifications </t>
    </r>
    <r>
      <rPr>
        <i/>
        <sz val="10"/>
        <color rgb="FF000000"/>
        <rFont val="Open Sans"/>
        <family val="2"/>
      </rPr>
      <t>(please specify)</t>
    </r>
  </si>
  <si>
    <t>A20. Source of incoming material*</t>
  </si>
  <si>
    <t>B1. Is your facility aware that the brand you supply  has committed to deforestation and conversion free sourcing?</t>
  </si>
  <si>
    <t>If your facility is unsure add further comments and request for more information to be shared in comments</t>
  </si>
  <si>
    <t xml:space="preserve">B2. Does your facility have a sourcing policy that addresses deforestation and conversion risks in the supply chain? </t>
  </si>
  <si>
    <t>If your facility does not have a sourcing policy in place it is recommended that resources developed by the Accountability Framework Initative are accessed - click here.</t>
  </si>
  <si>
    <t>B3. Are your suppliers of part processed &amp;/or raw hides/skins aware of this sourcing policy?</t>
  </si>
  <si>
    <t>If your facility has a sourcing policy that addresses deforestation and conversion risks has this been shared with the suppliers that you source from?</t>
  </si>
  <si>
    <t>B4. Does your facility have a process in place to assess compliance with your policy?</t>
  </si>
  <si>
    <t>Aligning with OECD guidance to assess complaince with deforestation and conversion risk sourcing policies to assess and mitigate risks is recommended.  See OECD guidance for further details.</t>
  </si>
  <si>
    <t xml:space="preserve">B5. Does your facility require your suppliers to have equivalent sourcing policies in place? </t>
  </si>
  <si>
    <t>This could be an amended version of the policy that your facility has in place</t>
  </si>
  <si>
    <t xml:space="preserve">B6. Is your facility, or are any of your customers, in scope of the European Union Deforestation Regulation(EUDR)? </t>
  </si>
  <si>
    <t>Refer to the European Union's guidance on the implementation of the EUDR regarding who is in scope</t>
  </si>
  <si>
    <t>B7. Does your facility source raw or part processed material from countries at high or standard risk of deforestation? ( see guidance for link to country classification)</t>
  </si>
  <si>
    <t>Refer to the European Union's Country Classification List for high and standard risk countries</t>
  </si>
  <si>
    <t>Country</t>
  </si>
  <si>
    <t>Latitude Coordinates</t>
  </si>
  <si>
    <t>Longitude coordinates</t>
  </si>
  <si>
    <t>Supplier Type</t>
  </si>
  <si>
    <t>LWG Certification</t>
  </si>
  <si>
    <t>Animal Type (s)</t>
  </si>
  <si>
    <t>Material State (s)</t>
  </si>
  <si>
    <r>
      <rPr>
        <b/>
        <sz val="10"/>
        <color theme="1"/>
        <rFont val="Open Sans"/>
        <family val="2"/>
      </rPr>
      <t>Deforestation Due Diligence</t>
    </r>
    <r>
      <rPr>
        <sz val="10"/>
        <color theme="1"/>
        <rFont val="Open Sans"/>
        <family val="2"/>
      </rPr>
      <t xml:space="preserve">
Is this facility in scope of the European Union Deforestation Regulation (EUDR)? </t>
    </r>
  </si>
  <si>
    <t>(select from list)</t>
  </si>
  <si>
    <t>(to 6 decimal places)</t>
  </si>
  <si>
    <t>(select from list as applicable)</t>
  </si>
  <si>
    <t>(optional)</t>
  </si>
  <si>
    <t>(select from list, multiselect)</t>
  </si>
  <si>
    <r>
      <rPr>
        <b/>
        <sz val="10"/>
        <color theme="1"/>
        <rFont val="Open Sans"/>
      </rPr>
      <t>Deforestation Due Diligence:</t>
    </r>
    <r>
      <rPr>
        <sz val="10"/>
        <color theme="1"/>
        <rFont val="Open Sans"/>
        <family val="2"/>
      </rPr>
      <t xml:space="preserve">
Are controls in place to monitor deforestation and/or conversion within the supply chain?</t>
    </r>
  </si>
  <si>
    <r>
      <rPr>
        <b/>
        <sz val="10"/>
        <color theme="1"/>
        <rFont val="Open Sans"/>
      </rPr>
      <t>Deforestation Due Diligence:</t>
    </r>
    <r>
      <rPr>
        <sz val="10"/>
        <color theme="1"/>
        <rFont val="Open Sans"/>
        <family val="2"/>
      </rPr>
      <t xml:space="preserve">
Can supporting documents to demonstrate monitoring controls be provided if requested?</t>
    </r>
  </si>
  <si>
    <r>
      <rPr>
        <b/>
        <sz val="10"/>
        <color theme="1"/>
        <rFont val="Open Sans"/>
        <family val="2"/>
      </rPr>
      <t>Deforestation Due Diligence:</t>
    </r>
    <r>
      <rPr>
        <sz val="10"/>
        <color theme="1"/>
        <rFont val="Open Sans"/>
        <family val="2"/>
      </rPr>
      <t xml:space="preserve">
Are details of supplying farm locations collected and available for buyers if requested?</t>
    </r>
  </si>
  <si>
    <t>Slaughterhouse</t>
  </si>
  <si>
    <t>Step 1</t>
  </si>
  <si>
    <t>January</t>
  </si>
  <si>
    <t>Brand / Retailer</t>
  </si>
  <si>
    <t>February</t>
  </si>
  <si>
    <t>Leather Manufacturer</t>
  </si>
  <si>
    <t>March</t>
  </si>
  <si>
    <t>Leather Trader</t>
  </si>
  <si>
    <t>April</t>
  </si>
  <si>
    <t>May</t>
  </si>
  <si>
    <t>June</t>
  </si>
  <si>
    <t>July</t>
  </si>
  <si>
    <t>August</t>
  </si>
  <si>
    <t>September</t>
  </si>
  <si>
    <t>October</t>
  </si>
  <si>
    <t>November</t>
  </si>
  <si>
    <t>December</t>
  </si>
  <si>
    <t>Afghanistan</t>
  </si>
  <si>
    <t>Trader</t>
  </si>
  <si>
    <t>Yes</t>
  </si>
  <si>
    <t>SME</t>
  </si>
  <si>
    <t>LWG Audited</t>
  </si>
  <si>
    <t>Direct from slaughterhouses only</t>
  </si>
  <si>
    <t>Albania</t>
  </si>
  <si>
    <t>A - Raw hide/skin to tanned</t>
  </si>
  <si>
    <t>No</t>
  </si>
  <si>
    <t>Non-SME</t>
  </si>
  <si>
    <t>LWG Bronze</t>
  </si>
  <si>
    <t>Direct from slaughterhouses and other sources</t>
  </si>
  <si>
    <t>Algeria</t>
  </si>
  <si>
    <t>Commissioning Manufacturer</t>
  </si>
  <si>
    <t>B - Raw hide/skin to crust</t>
  </si>
  <si>
    <t>Sometimes</t>
  </si>
  <si>
    <t>LWG Silver</t>
  </si>
  <si>
    <t>None direct from slaughterhouses</t>
  </si>
  <si>
    <t>American Samoa</t>
  </si>
  <si>
    <t>C - Raw hide/skin to finished leather</t>
  </si>
  <si>
    <t>LWG Gold</t>
  </si>
  <si>
    <t>Andorra</t>
  </si>
  <si>
    <t>D - Tanned hide/skin to finished leather</t>
  </si>
  <si>
    <t>LWG Approved Trader</t>
  </si>
  <si>
    <t>Angola</t>
  </si>
  <si>
    <t>E - Crust hide/skin to finished leather</t>
  </si>
  <si>
    <t>Anguilla</t>
  </si>
  <si>
    <t>F - Tanned hide/skin to crust leather</t>
  </si>
  <si>
    <t>Antigua and Barbuda</t>
  </si>
  <si>
    <t>G - Raw hide/skin to pickled/pre-tanned material</t>
  </si>
  <si>
    <t>Argentina</t>
  </si>
  <si>
    <t>Armenia</t>
  </si>
  <si>
    <t>Aruba</t>
  </si>
  <si>
    <t>Australia</t>
  </si>
  <si>
    <t>Austria</t>
  </si>
  <si>
    <t>Azerbaijan</t>
  </si>
  <si>
    <t>Bahamas</t>
  </si>
  <si>
    <t>Bahrain</t>
  </si>
  <si>
    <t>Bangladesh</t>
  </si>
  <si>
    <t>Barbados</t>
  </si>
  <si>
    <t>Belarus</t>
  </si>
  <si>
    <t>Belgium</t>
  </si>
  <si>
    <t>Belize</t>
  </si>
  <si>
    <t>Benin</t>
  </si>
  <si>
    <t>Bermuda</t>
  </si>
  <si>
    <t>Bhutan</t>
  </si>
  <si>
    <t>Bolivia</t>
  </si>
  <si>
    <t>Bosnia and Herzegovina</t>
  </si>
  <si>
    <t>Botswana</t>
  </si>
  <si>
    <t>Brazil</t>
  </si>
  <si>
    <t>British Virgin Islands</t>
  </si>
  <si>
    <t>Brunei</t>
  </si>
  <si>
    <t>Bulgaria</t>
  </si>
  <si>
    <t>Burkina Faso</t>
  </si>
  <si>
    <t>Burundi</t>
  </si>
  <si>
    <t>Cambodia</t>
  </si>
  <si>
    <t>Cameroon</t>
  </si>
  <si>
    <t>Canada</t>
  </si>
  <si>
    <t>Cape Verde</t>
  </si>
  <si>
    <t>Cayman Islands</t>
  </si>
  <si>
    <t>Central African Republic</t>
  </si>
  <si>
    <t>Chad</t>
  </si>
  <si>
    <t>Chile</t>
  </si>
  <si>
    <t>China</t>
  </si>
  <si>
    <t>Colombia</t>
  </si>
  <si>
    <t>Comoros</t>
  </si>
  <si>
    <t>Cook Islands</t>
  </si>
  <si>
    <t>Costa Rica</t>
  </si>
  <si>
    <t>Croatia</t>
  </si>
  <si>
    <t>Cuba</t>
  </si>
  <si>
    <t>Curacao</t>
  </si>
  <si>
    <t>Cyprus</t>
  </si>
  <si>
    <t>Czech Republic</t>
  </si>
  <si>
    <t>Denmark</t>
  </si>
  <si>
    <t>Djibouti</t>
  </si>
  <si>
    <t>Dominica</t>
  </si>
  <si>
    <t>Dominican Republic</t>
  </si>
  <si>
    <t>DR Congo</t>
  </si>
  <si>
    <t>Ecuador</t>
  </si>
  <si>
    <t>Egypt</t>
  </si>
  <si>
    <t>El Salvador</t>
  </si>
  <si>
    <t>Equatorial Guinea</t>
  </si>
  <si>
    <t>Eritrea</t>
  </si>
  <si>
    <t>Estonia</t>
  </si>
  <si>
    <t>Eswatini</t>
  </si>
  <si>
    <t>Ethiopia</t>
  </si>
  <si>
    <t>Falkland Islands</t>
  </si>
  <si>
    <t>Faroe Islands</t>
  </si>
  <si>
    <t>Fiji</t>
  </si>
  <si>
    <t>Finland</t>
  </si>
  <si>
    <t>France</t>
  </si>
  <si>
    <t>French Guiana</t>
  </si>
  <si>
    <t>French Polynesia</t>
  </si>
  <si>
    <t>Gabon</t>
  </si>
  <si>
    <t>Gambia</t>
  </si>
  <si>
    <t>Georgia</t>
  </si>
  <si>
    <t>Germany</t>
  </si>
  <si>
    <t>Ghana</t>
  </si>
  <si>
    <t>Gibraltar</t>
  </si>
  <si>
    <t>Greece</t>
  </si>
  <si>
    <t>Greenland</t>
  </si>
  <si>
    <t>Grenada</t>
  </si>
  <si>
    <t>Guadeloupe</t>
  </si>
  <si>
    <t>Guam</t>
  </si>
  <si>
    <t>Guatemala</t>
  </si>
  <si>
    <t>Guernsey</t>
  </si>
  <si>
    <t>Guinea</t>
  </si>
  <si>
    <t>Guinea Bissau</t>
  </si>
  <si>
    <t>Guyana</t>
  </si>
  <si>
    <t>Haiti</t>
  </si>
  <si>
    <t>Honduras</t>
  </si>
  <si>
    <t>Hong Kong</t>
  </si>
  <si>
    <t>Hungary</t>
  </si>
  <si>
    <t>Iceland</t>
  </si>
  <si>
    <t>India</t>
  </si>
  <si>
    <t>Indonesia</t>
  </si>
  <si>
    <t>Iran</t>
  </si>
  <si>
    <t>Iraq</t>
  </si>
  <si>
    <t>Ireland</t>
  </si>
  <si>
    <t>Isle of Man</t>
  </si>
  <si>
    <t>Israel</t>
  </si>
  <si>
    <t>Italy</t>
  </si>
  <si>
    <t>Ivory Coast</t>
  </si>
  <si>
    <t>Jamaica</t>
  </si>
  <si>
    <t>Japan</t>
  </si>
  <si>
    <t>Jersey</t>
  </si>
  <si>
    <t>Jordan</t>
  </si>
  <si>
    <t>Kazakhstan</t>
  </si>
  <si>
    <t>Kenya</t>
  </si>
  <si>
    <t>Kiribati</t>
  </si>
  <si>
    <t>Kuwait</t>
  </si>
  <si>
    <t>Kyrgyzstan</t>
  </si>
  <si>
    <t>Laos</t>
  </si>
  <si>
    <t>Latvia</t>
  </si>
  <si>
    <t>Lebanon</t>
  </si>
  <si>
    <t>Lesotho</t>
  </si>
  <si>
    <t>Liberia</t>
  </si>
  <si>
    <t>Libya</t>
  </si>
  <si>
    <t>Liechtenstein</t>
  </si>
  <si>
    <t>Lithuania</t>
  </si>
  <si>
    <t>Luxembourg</t>
  </si>
  <si>
    <t>Macau</t>
  </si>
  <si>
    <t>Madagascar</t>
  </si>
  <si>
    <t>Malawi</t>
  </si>
  <si>
    <t>Malaysia</t>
  </si>
  <si>
    <t>Maldives</t>
  </si>
  <si>
    <t>Mali</t>
  </si>
  <si>
    <t>Malta</t>
  </si>
  <si>
    <t>Marshall Islands</t>
  </si>
  <si>
    <t>Martinique</t>
  </si>
  <si>
    <t>Mauritania</t>
  </si>
  <si>
    <t>Mauritius</t>
  </si>
  <si>
    <t>Mayotte</t>
  </si>
  <si>
    <t>Mexico</t>
  </si>
  <si>
    <t>Micronesia</t>
  </si>
  <si>
    <t>Moldova</t>
  </si>
  <si>
    <t>Monaco</t>
  </si>
  <si>
    <t>Mongolia</t>
  </si>
  <si>
    <t>Montenegro</t>
  </si>
  <si>
    <t>Montserrat</t>
  </si>
  <si>
    <t>Morocco</t>
  </si>
  <si>
    <t>Mozambique</t>
  </si>
  <si>
    <t>Myanmar</t>
  </si>
  <si>
    <t>Namibia</t>
  </si>
  <si>
    <t>Nauru</t>
  </si>
  <si>
    <t>Nepal</t>
  </si>
  <si>
    <t>Netherlands</t>
  </si>
  <si>
    <t>New Caledonia</t>
  </si>
  <si>
    <t>New Zealand</t>
  </si>
  <si>
    <t>Nicaragua</t>
  </si>
  <si>
    <t>Niger</t>
  </si>
  <si>
    <t>Nigeria</t>
  </si>
  <si>
    <t>Niue</t>
  </si>
  <si>
    <t>North Korea</t>
  </si>
  <si>
    <t>North Macedonia</t>
  </si>
  <si>
    <t>Northern Mariana Islands</t>
  </si>
  <si>
    <t>Norway</t>
  </si>
  <si>
    <t>Oman</t>
  </si>
  <si>
    <t>Pakistan</t>
  </si>
  <si>
    <t>Palau</t>
  </si>
  <si>
    <t>Palestine</t>
  </si>
  <si>
    <t>Panama</t>
  </si>
  <si>
    <t>Papua New Guinea</t>
  </si>
  <si>
    <t>Paraguay</t>
  </si>
  <si>
    <t>Peru</t>
  </si>
  <si>
    <t>Philippines</t>
  </si>
  <si>
    <t>Poland</t>
  </si>
  <si>
    <t>Portugal</t>
  </si>
  <si>
    <t>Puerto Rico</t>
  </si>
  <si>
    <t>Qatar</t>
  </si>
  <si>
    <t>Republic of the Congo</t>
  </si>
  <si>
    <t>Reunion</t>
  </si>
  <si>
    <t>Romania</t>
  </si>
  <si>
    <t>Russia</t>
  </si>
  <si>
    <t>Rwanda</t>
  </si>
  <si>
    <t>Saint Barthelemy</t>
  </si>
  <si>
    <t>Saint Kitts and Nevis</t>
  </si>
  <si>
    <t>Saint Lucia</t>
  </si>
  <si>
    <t>Saint Martin</t>
  </si>
  <si>
    <t>Saint Pierre and Miquelon</t>
  </si>
  <si>
    <t>Saint Vincent and the Grenadines</t>
  </si>
  <si>
    <t>Samoa</t>
  </si>
  <si>
    <t>San Marino</t>
  </si>
  <si>
    <t>Sao Tome and Principe</t>
  </si>
  <si>
    <t>Saudi Arabia</t>
  </si>
  <si>
    <t>Senegal</t>
  </si>
  <si>
    <t>Serbia</t>
  </si>
  <si>
    <t>Seychelles</t>
  </si>
  <si>
    <t>Sierra Leone</t>
  </si>
  <si>
    <t>Singapore</t>
  </si>
  <si>
    <t>Sint Maarten</t>
  </si>
  <si>
    <t>Slovakia</t>
  </si>
  <si>
    <t>Slovenia</t>
  </si>
  <si>
    <t>Solomon Islands</t>
  </si>
  <si>
    <t>Somalia</t>
  </si>
  <si>
    <t>South Africa</t>
  </si>
  <si>
    <t>South Korea</t>
  </si>
  <si>
    <t>South Sudan</t>
  </si>
  <si>
    <t>Spain</t>
  </si>
  <si>
    <t>Sri Lanka</t>
  </si>
  <si>
    <t>Sudan</t>
  </si>
  <si>
    <t>Suriname</t>
  </si>
  <si>
    <t>Sweden</t>
  </si>
  <si>
    <t>Switzerland</t>
  </si>
  <si>
    <t>Syria</t>
  </si>
  <si>
    <t>Taiwan</t>
  </si>
  <si>
    <t>Tajikistan</t>
  </si>
  <si>
    <t>Tanzania</t>
  </si>
  <si>
    <t>Thailand</t>
  </si>
  <si>
    <t>Timor 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</si>
  <si>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</si>
  <si>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</si>
  <si>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</si>
  <si>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</si>
  <si>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</si>
  <si>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</si>
  <si>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</si>
  <si>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</si>
  <si>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</si>
  <si>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</si>
  <si>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</si>
  <si>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</si>
  <si>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</si>
  <si>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</si>
  <si>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Virgin Islands</t>
  </si>
  <si>
    <t>Uruguay</t>
  </si>
  <si>
    <t>Uzbekistan</t>
  </si>
  <si>
    <t>Vanuatu</t>
  </si>
  <si>
    <t>Vatican City</t>
  </si>
  <si>
    <t>Venezuela</t>
  </si>
  <si>
    <t>Vietnam</t>
  </si>
  <si>
    <t>Wallis and Futuna</t>
  </si>
  <si>
    <t>Western Sahara</t>
  </si>
  <si>
    <t>Yemen</t>
  </si>
  <si>
    <t>Zambia</t>
  </si>
  <si>
    <t>Zimbabwe</t>
  </si>
  <si>
    <t>B1</t>
  </si>
  <si>
    <t>B2</t>
  </si>
  <si>
    <t>B3</t>
  </si>
  <si>
    <t>B5</t>
  </si>
  <si>
    <t>B4</t>
  </si>
  <si>
    <t xml:space="preserve">Yes </t>
  </si>
  <si>
    <t xml:space="preserve">No </t>
  </si>
  <si>
    <t>Unsure</t>
  </si>
  <si>
    <t>Not yet - we are in the process of developing one</t>
  </si>
  <si>
    <t>B6</t>
  </si>
  <si>
    <t>B7</t>
  </si>
  <si>
    <t>In scope</t>
  </si>
  <si>
    <t>Out of scope directly, but some / all my customers are in scope</t>
  </si>
  <si>
    <t>Out of scope directly, but some / all customers this facility supplies to are in scope</t>
  </si>
  <si>
    <t>Out of scope and all my customers are also out of scope</t>
  </si>
  <si>
    <t>Not yet - this facility is in the process of developing one</t>
  </si>
  <si>
    <t>Out of scope and all my customers the facility supplies to are also out of scope</t>
  </si>
  <si>
    <t>Yes - Internal monitoring system</t>
  </si>
  <si>
    <t>Yes - Declaration of compliance</t>
  </si>
  <si>
    <t>Yes - Direct supplying farms</t>
  </si>
  <si>
    <t>Yes -  3rd party monitoring system utilising satellite data</t>
  </si>
  <si>
    <t>Yes reports from slaughterhouse in-house monitoring system</t>
  </si>
  <si>
    <t>Yes - Indirect supplying farms</t>
  </si>
  <si>
    <t>Yes reports from 3rd party monitoring system</t>
  </si>
  <si>
    <t>Yes - Birth farms</t>
  </si>
  <si>
    <t>Animal Type</t>
  </si>
  <si>
    <t>Material State</t>
  </si>
  <si>
    <t>Material Condition Supplied</t>
  </si>
  <si>
    <t>Cow</t>
  </si>
  <si>
    <t>Full substance hide</t>
  </si>
  <si>
    <t>Raw hide/ skin from trader</t>
  </si>
  <si>
    <t>Sheep</t>
  </si>
  <si>
    <t>Top Grain Split</t>
  </si>
  <si>
    <t>Pickled</t>
  </si>
  <si>
    <t>Goat</t>
  </si>
  <si>
    <t>Drop / Flesh Split</t>
  </si>
  <si>
    <t>Pre-tanned</t>
  </si>
  <si>
    <t>Pig</t>
  </si>
  <si>
    <t>Side</t>
  </si>
  <si>
    <t>Tanned (wet blue, wet white, etc.)</t>
  </si>
  <si>
    <t>Ostrich</t>
  </si>
  <si>
    <t>Skin</t>
  </si>
  <si>
    <t>Crust</t>
  </si>
  <si>
    <t>Exotic</t>
  </si>
  <si>
    <t>Finished leather</t>
  </si>
  <si>
    <t>Other</t>
  </si>
  <si>
    <t>Raw hide/ skin</t>
  </si>
  <si>
    <t>This questionnaire is intended to be shared with suppliers of finished leather and completed and/or cascaded down through the leather supply chain as needed, and filled by the stakeholders that have the required information, so that a complete mapping can be made from brand to slaughterhouse or equivalent stage.</t>
  </si>
  <si>
    <t>Getting started</t>
  </si>
  <si>
    <t xml:space="preserve">Supply chain mapping is an essential activity for a company to be able to carry out due diligence on its supply chain. A specific motivation for this is the European Deforestation Regulation (EUDR), which asks companies to have complete supply chain traceability and for there to be negligible risk of deforestation associated with leather placed on the EU market, or exported out of the EU. For more information about the EUDR, please follow this link: 
https://www.leatherworkinggroup.com/our-impact/deforestation/deforestation-regulation/
It is important to note that completing this questionnaire does not provide assurances or compliance with the EUDR but should be seen as an important first step towards brands and stakeholders purchasing leather products to be able to understand their supply chain and take steps to work with partners to implement necessary practices and ensure compliance. </t>
  </si>
  <si>
    <t>Process flow</t>
  </si>
  <si>
    <t>Checklists below are to support stakeholders understand and prepare for their role in the supply chain mapping exercise.</t>
  </si>
  <si>
    <t>Finished Leather Supplier Checklist (for filling out Step 2 + 3)</t>
  </si>
  <si>
    <t>Brand/Retailer Checklist (for filling out Step 1)</t>
  </si>
  <si>
    <t>Intermediate Suppliers of Part Processed Hides/Skins (for filling out Step 4 + 5)</t>
  </si>
  <si>
    <t>Deforestation Due Diligence</t>
  </si>
  <si>
    <t>Step 5</t>
  </si>
  <si>
    <r>
      <t xml:space="preserve">A4. Facility site name </t>
    </r>
    <r>
      <rPr>
        <i/>
        <sz val="10"/>
        <color theme="1"/>
        <rFont val="Open Sans"/>
        <family val="2"/>
      </rPr>
      <t>(if different from Facility name)</t>
    </r>
  </si>
  <si>
    <r>
      <t xml:space="preserve">*Terminology aligns with LWG categories for audits:
</t>
    </r>
    <r>
      <rPr>
        <b/>
        <sz val="10"/>
        <color rgb="FF000000"/>
        <rFont val="Open Sans"/>
        <family val="2"/>
      </rPr>
      <t>Leather Manufacturer</t>
    </r>
    <r>
      <rPr>
        <sz val="10"/>
        <color rgb="FF000000"/>
        <rFont val="Open Sans"/>
        <family val="2"/>
      </rPr>
      <t xml:space="preserve">: &lt;facility&gt; a place where the process of leather production occurs(may perform the whole transformation process from raw hide to finished leather, or may perform a part process).
</t>
    </r>
    <r>
      <rPr>
        <b/>
        <sz val="10"/>
        <color rgb="FF000000"/>
        <rFont val="Open Sans"/>
        <family val="2"/>
      </rPr>
      <t>Leather Trader</t>
    </r>
    <r>
      <rPr>
        <sz val="10"/>
        <color rgb="FF000000"/>
        <rFont val="Open Sans"/>
        <family val="2"/>
      </rPr>
      <t xml:space="preserve">: a company that buys raw, part-processed, or finished leather from one company and sells it to another one. The products remain unchanged.
</t>
    </r>
    <r>
      <rPr>
        <b/>
        <sz val="10"/>
        <color rgb="FF000000"/>
        <rFont val="Open Sans"/>
        <family val="2"/>
      </rPr>
      <t>Commissioning Manufacturer</t>
    </r>
    <r>
      <rPr>
        <sz val="10"/>
        <color rgb="FF000000"/>
        <rFont val="Open Sans"/>
        <family val="2"/>
      </rPr>
      <t>: &lt;party&gt; a person or company that buys raw or part-processed material and commissions manufacturing work to be carried out by subcontractors, before selling it as finished leather.</t>
    </r>
  </si>
  <si>
    <r>
      <t xml:space="preserve">*Note for </t>
    </r>
    <r>
      <rPr>
        <b/>
        <i/>
        <sz val="10"/>
        <color theme="1"/>
        <rFont val="Open Sans"/>
        <family val="2"/>
      </rPr>
      <t xml:space="preserve">informal supply chains where there is no slaughterhouse </t>
    </r>
    <r>
      <rPr>
        <sz val="10"/>
        <color theme="1"/>
        <rFont val="Open Sans"/>
        <family val="2"/>
      </rPr>
      <t xml:space="preserve">still select if you purchase raw material and explain in comments.
</t>
    </r>
    <r>
      <rPr>
        <b/>
        <sz val="10"/>
        <color theme="1"/>
        <rFont val="Open Sans"/>
        <family val="2"/>
      </rPr>
      <t xml:space="preserve">Direct from slaughterhouses only </t>
    </r>
    <r>
      <rPr>
        <sz val="10"/>
        <color theme="1"/>
        <rFont val="Open Sans"/>
        <family val="2"/>
      </rPr>
      <t xml:space="preserve">- this is if you are trader of raw hides/skins or a leather manufacturer purchasing raw hides/skins
</t>
    </r>
    <r>
      <rPr>
        <b/>
        <sz val="10"/>
        <color theme="1"/>
        <rFont val="Open Sans"/>
        <family val="2"/>
      </rPr>
      <t xml:space="preserve">Direct from slaughterhouses and other sources </t>
    </r>
    <r>
      <rPr>
        <sz val="10"/>
        <color theme="1"/>
        <rFont val="Open Sans"/>
        <family val="2"/>
      </rPr>
      <t xml:space="preserve">- this is if you are trader or leather manufacturer purchasing raw hides/skins but also purchasing part processed material such as wet blue or crust.
</t>
    </r>
    <r>
      <rPr>
        <b/>
        <sz val="10"/>
        <color theme="1"/>
        <rFont val="Open Sans"/>
        <family val="2"/>
      </rPr>
      <t xml:space="preserve">None direct from slaughterhouses </t>
    </r>
    <r>
      <rPr>
        <sz val="10"/>
        <color theme="1"/>
        <rFont val="Open Sans"/>
        <family val="2"/>
      </rPr>
      <t xml:space="preserve">- this is if you are a trader or leather manufacturer purchasing part processed material ONLY - such as wet blue or crust
</t>
    </r>
  </si>
  <si>
    <t>The intention of this section is to establish the status of deforestation due diligence in your facility.  Please ensure all questions are answered even if you are 'unsure' as this will be helpful for assessing where further guidance or support might be needed.</t>
  </si>
  <si>
    <r>
      <t xml:space="preserve">A16. Is your facility classified as an SME or Non-SME </t>
    </r>
    <r>
      <rPr>
        <i/>
        <sz val="10"/>
        <color theme="1"/>
        <rFont val="Open Sans"/>
        <family val="2"/>
      </rPr>
      <t>(see guidance*  for definition)</t>
    </r>
  </si>
  <si>
    <t>Specify in comments all that may apply to your facility, eg ISO 14001, Higg FEM</t>
  </si>
  <si>
    <r>
      <t>A17. LWG Certification rating for facility (</t>
    </r>
    <r>
      <rPr>
        <i/>
        <sz val="10"/>
        <color theme="1"/>
        <rFont val="Open Sans"/>
        <family val="2"/>
      </rPr>
      <t>if applicable</t>
    </r>
    <r>
      <rPr>
        <sz val="10"/>
        <color theme="1"/>
        <rFont val="Open Sans"/>
        <family val="2"/>
      </rPr>
      <t>)</t>
    </r>
  </si>
  <si>
    <t>A3. Company license/registration number*</t>
  </si>
  <si>
    <t>A5. Country of location for facility</t>
  </si>
  <si>
    <r>
      <t xml:space="preserve">A6. Latitude coordinates for facility* </t>
    </r>
    <r>
      <rPr>
        <i/>
        <sz val="10"/>
        <color rgb="FF000000"/>
        <rFont val="Open Sans"/>
        <family val="2"/>
      </rPr>
      <t>(to 6 decimal places)</t>
    </r>
  </si>
  <si>
    <r>
      <t xml:space="preserve">A7. Longitude coordinates for facility* </t>
    </r>
    <r>
      <rPr>
        <i/>
        <sz val="10"/>
        <color rgb="FF000000"/>
        <rFont val="Open Sans"/>
        <family val="2"/>
      </rPr>
      <t>(to 6 decimal places )</t>
    </r>
  </si>
  <si>
    <t>Checklists</t>
  </si>
  <si>
    <t>The supply chain mapping target of this tool is to capture information to the slaughterhouse (or equivalent) stage. The process to capture information from the stage purchasing raw material will depend on the structure of the supply chain. The flow-diagram below summarises the key supply chain configurations to help stakeholders identify their role in this exercise.</t>
  </si>
  <si>
    <r>
      <rPr>
        <b/>
        <sz val="10"/>
        <color theme="1"/>
        <rFont val="Open Sans"/>
        <family val="2"/>
      </rPr>
      <t>Deforestation Due Diligence</t>
    </r>
    <r>
      <rPr>
        <sz val="10"/>
        <color theme="1"/>
        <rFont val="Open Sans"/>
        <family val="2"/>
      </rPr>
      <t xml:space="preserve">
Does this facility have a sourcing policy to address deforestation and conversion risks?</t>
    </r>
  </si>
  <si>
    <r>
      <rPr>
        <b/>
        <sz val="10"/>
        <color theme="1"/>
        <rFont val="Open Sans"/>
        <family val="2"/>
      </rPr>
      <t>Deforestation Due Diligence</t>
    </r>
    <r>
      <rPr>
        <sz val="10"/>
        <color theme="1"/>
        <rFont val="Open Sans"/>
        <family val="2"/>
      </rPr>
      <t xml:space="preserve">
Does this facility have a process in place to assess compliance with the policy?</t>
    </r>
  </si>
  <si>
    <r>
      <rPr>
        <b/>
        <sz val="10"/>
        <color theme="1"/>
        <rFont val="Open Sans"/>
        <family val="2"/>
      </rPr>
      <t>Deforestation Due Diligence</t>
    </r>
    <r>
      <rPr>
        <sz val="10"/>
        <color theme="1"/>
        <rFont val="Open Sans"/>
        <family val="2"/>
      </rPr>
      <t xml:space="preserve">
Does this facility require their suppliers to have equivalent sourcing policies in place?</t>
    </r>
  </si>
  <si>
    <t>Facility Name</t>
  </si>
  <si>
    <t xml:space="preserve">This section is to be completed by the brand or retailer initiating the mapping process in advance of sharing the questionnaire with their finished leather supplier/s. Including the details of the ‘Data Collection Period’, which is the period for which information be provided in the Questionnaire. </t>
  </si>
  <si>
    <t>This section is to be completed by the finished leather supplier.  It includes questions about the facility, the stages of processing covered, certification status, and questions on deforestation due diligence specific to the finished leather supplier.</t>
  </si>
  <si>
    <t>This section collects information about suppliers supplying part-processed hides/skins directly to the finished leather supplier.  This is set up as a table, with integrated questions on deforestation due diligence.  This step is used if applicable, when the finished leather supplier does not source directly from the slaughterhouse.</t>
  </si>
  <si>
    <t>Proportion of volume sourced from this supplier (%)</t>
  </si>
  <si>
    <r>
      <t xml:space="preserve">
</t>
    </r>
    <r>
      <rPr>
        <b/>
        <sz val="10"/>
        <color theme="1"/>
        <rFont val="Open Sans"/>
        <family val="2"/>
      </rPr>
      <t>Comments</t>
    </r>
  </si>
  <si>
    <t xml:space="preserve">Material Condition (s) Supplied </t>
  </si>
  <si>
    <t>This section collects information about all intermediate suppliers in complex or multi-tiered supply chains. This step is used if applicable, when the intermediate supplier does not source directly from the slaughterhouse. This section is set up as a table, with integrated questions on deforestation due diligence. If there is more than one stage of intermediate supply, all stages should be included in this table.</t>
  </si>
  <si>
    <t>This section collects information about the first aggregation point in the cattle supply chain (slaughterhouses or collectors of hides/skins).  This is a critical point for identifying regional origin and assessing deforestation risk. This section is set up as a table with integrated questions on deforestation due diligence specific to this stage of supply chain. If the supply is from informal sources where no slaughterhouse has been involved the name and location of collectors should be completed, along with details of the radius of collection added into the ‘comments’.</t>
  </si>
  <si>
    <t>Step 5: Information about the Slaughterhouses or Hide/Skin Collectors</t>
  </si>
  <si>
    <r>
      <t xml:space="preserve">Step 3: Information about the direct suppliers to the finished leather supplier </t>
    </r>
    <r>
      <rPr>
        <i/>
        <sz val="12"/>
        <color theme="1"/>
        <rFont val="Open Sans"/>
        <family val="2"/>
      </rPr>
      <t>(if applicable)</t>
    </r>
  </si>
  <si>
    <t>Step 2: Information about the finished leather supplier</t>
  </si>
  <si>
    <t>Step 1: Information about the data collection period</t>
  </si>
  <si>
    <r>
      <t xml:space="preserve">Step 4: Information about the intermediate suppliers </t>
    </r>
    <r>
      <rPr>
        <i/>
        <sz val="12"/>
        <color theme="1"/>
        <rFont val="Open Sans"/>
        <family val="2"/>
      </rPr>
      <t>(if applicable)</t>
    </r>
  </si>
  <si>
    <t>Slaughterhouse or Hide/Skin Collectors Name</t>
  </si>
  <si>
    <t>Facility supplied</t>
  </si>
  <si>
    <t>Proportion of volume sourced from this slaughterhouse (%)</t>
  </si>
  <si>
    <t>Scope of operations</t>
  </si>
  <si>
    <t>Facility type</t>
  </si>
  <si>
    <t>Are subcontractors used</t>
  </si>
  <si>
    <t>SME/Non-SME</t>
  </si>
  <si>
    <t>Incoming material source</t>
  </si>
  <si>
    <t>Step 2 - Facility Information</t>
  </si>
  <si>
    <t>Step 2 - Deforestation Due Diligence</t>
  </si>
  <si>
    <t>Step 3 &amp; 4</t>
  </si>
  <si>
    <r>
      <rPr>
        <b/>
        <sz val="10"/>
        <color theme="1"/>
        <rFont val="Open Sans"/>
        <family val="2"/>
      </rPr>
      <t>Deforestation Due Diligence:</t>
    </r>
    <r>
      <rPr>
        <sz val="10"/>
        <color theme="1"/>
        <rFont val="Open Sans"/>
        <family val="2"/>
      </rPr>
      <t xml:space="preserve">
Are controls in place to monitor deforestation and/or conversion within the supply chain?</t>
    </r>
  </si>
  <si>
    <r>
      <rPr>
        <b/>
        <sz val="10"/>
        <color theme="1"/>
        <rFont val="Open Sans"/>
        <family val="2"/>
      </rPr>
      <t>Deforestation Due Diligence:</t>
    </r>
    <r>
      <rPr>
        <sz val="10"/>
        <color theme="1"/>
        <rFont val="Open Sans"/>
        <family val="2"/>
      </rPr>
      <t xml:space="preserve">
Can supporting documents to demonstrate monitoring controls be provided if requested?</t>
    </r>
  </si>
  <si>
    <t>Supplier list</t>
  </si>
  <si>
    <t>Functionality and structure</t>
  </si>
  <si>
    <t>The LWG Supply Chain Mapping and Deforestation Due Diligence Questionnaire is an Excel-based tool composed of eight tabs, each designed to guide users through a structured, step-by-step data collection process. This section outlines the function and purpose of each tab, clarifies user responsibilities, and explains how to navigate the tool for maximum consistency and accuracy.
To enable full functionality, macros must be enabled when opening the file.
Each tab contains input fields and drop-down selections:
- White cells should not be edited.
- Grey cells are editable and intended for data entry.
- Blue cells contain predefined drop-down lists and are single select.
- Yellow cells contain predefined drop-down lists and are multiselect.
Overview of tabs:
1.	 Cover Page
2.	 Getting Started
3.	 Checklists
4.	 Step 1: Information about the data collection period
5.	 Step 2: Information about the finished leather supplier
6.	 Step 3: Information about the direct suppliers to the finished leather supplier (if applicable)
7.	 Step 4: Information about the intermediate suppliers (if applicable)
8.	 Step 5: Information about the Slaughterhouses or Hide/Skin Collectors</t>
  </si>
  <si>
    <t>Supplier list - Dynamic, taken from step 2, 3 and 4</t>
  </si>
  <si>
    <t>Step 2</t>
  </si>
  <si>
    <t>Step 3</t>
  </si>
  <si>
    <t>Step 4</t>
  </si>
  <si>
    <r>
      <rPr>
        <b/>
        <sz val="10"/>
        <color theme="0"/>
        <rFont val="Open Sans"/>
        <family val="2"/>
      </rPr>
      <t>WARNING</t>
    </r>
    <r>
      <rPr>
        <sz val="10"/>
        <color theme="0"/>
        <rFont val="Open Sans"/>
        <family val="2"/>
      </rPr>
      <t xml:space="preserve">
The </t>
    </r>
    <r>
      <rPr>
        <b/>
        <sz val="10"/>
        <color theme="0"/>
        <rFont val="Open Sans"/>
        <family val="2"/>
      </rPr>
      <t>To</t>
    </r>
    <r>
      <rPr>
        <sz val="10"/>
        <color theme="0"/>
        <rFont val="Open Sans"/>
        <family val="2"/>
      </rPr>
      <t xml:space="preserve"> date must be after the </t>
    </r>
    <r>
      <rPr>
        <b/>
        <sz val="10"/>
        <color theme="0"/>
        <rFont val="Open Sans"/>
        <family val="2"/>
      </rPr>
      <t>From</t>
    </r>
    <r>
      <rPr>
        <sz val="10"/>
        <color theme="0"/>
        <rFont val="Open Sans"/>
        <family val="2"/>
      </rPr>
      <t xml:space="preserve"> date</t>
    </r>
  </si>
  <si>
    <t>From_Month_Number</t>
  </si>
  <si>
    <t>To_Month_Number</t>
  </si>
  <si>
    <t>Please select Facility Type in A13</t>
  </si>
  <si>
    <t>Supplier Scope</t>
  </si>
  <si>
    <t>Facility Type</t>
  </si>
  <si>
    <t>Facility Scope</t>
  </si>
  <si>
    <t>Facility Supplied</t>
  </si>
  <si>
    <t>Step</t>
  </si>
  <si>
    <t>Scope of Operations</t>
  </si>
  <si>
    <t>Organisation Supplied</t>
  </si>
  <si>
    <t>Enter the LWG URN or where not available an alternative unique identified for the facility.</t>
  </si>
  <si>
    <t>Facility Unique Identifier</t>
  </si>
  <si>
    <t>Enter the LWG URN where available or an alternative unique identifier for the facility</t>
  </si>
  <si>
    <t>Enter a unique identifier for the slaughterhouse</t>
  </si>
  <si>
    <t>URN</t>
  </si>
  <si>
    <t>Test Brand</t>
  </si>
  <si>
    <t>Are controls in place to monitor deforestation and/or conversion within the supply chain?</t>
  </si>
  <si>
    <t>Can supporting documents to demonstrate monitoring controls be provided if requested?</t>
  </si>
  <si>
    <t>Are details of supplying farm locations collected and available for buyers if requested?</t>
  </si>
  <si>
    <t>Is your facility aware that the brand you supply  has committed to deforestation and conversion free sourcing?</t>
  </si>
  <si>
    <t xml:space="preserve">Does your facility have a sourcing policy that addresses deforestation and conversion risks in the supply chain? </t>
  </si>
  <si>
    <t>Are your suppliers of part processed &amp;/or raw hides/skins aware of this sourcing policy?</t>
  </si>
  <si>
    <t>Does your facility have a process in place to assess compliance with your policy?</t>
  </si>
  <si>
    <t xml:space="preserve">Does your facility require your suppliers to have equivalent sourcing policies in place? </t>
  </si>
  <si>
    <t xml:space="preserve">Is your facility, or are any of your customers, in scope of the European Union Deforestation Regulation(EUDR)? </t>
  </si>
  <si>
    <t>Does your facility source raw or part processed material from countries at high or standard risk of deforestation? ( see guidance for link to country classification)</t>
  </si>
  <si>
    <r>
      <t xml:space="preserve">Supply Chain Mapping and Deforestation Due Diligence Questionnaire 
</t>
    </r>
    <r>
      <rPr>
        <sz val="14"/>
        <color theme="1"/>
        <rFont val="Open Sans"/>
        <family val="2"/>
      </rPr>
      <t>Version 1.4.2</t>
    </r>
  </si>
  <si>
    <t>You can use the button below to export the consolidated data entered in all 5 steps into a new workbook.  This export may be used to consolidate data from multiple sources and/or in a third party application for the visualisation of a supply chain map.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</si>
</sst>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43" formatCode="_-* #,##0.00_-;\-* #,##0.00_-;_-* &quot;-&quot;??_-;_-@_-"/>
    <numFmt numFmtId="164" formatCode="0.000000"/>
    <numFmt numFmtId="165" formatCode="[$-F800]dddd\,\ mmmm\ dd\,\ yyyy"/>
  </numFmts>
  <fonts count="38" x14ac:knownFonts="1">
    <font>
      <sz val="11"/>
      <color theme="1"/>
      <name val="Calibri"/>
      <family val="2"/>
      <scheme val="minor"/>
    </font>
    <font>
      <sz val="10"/>
      <name val="Arial"/>
      <family val="2"/>
    </font>
    <font>
      <sz val="11"/>
      <color rgb="FF000000"/>
      <name val="Calibri"/>
      <family val="2"/>
    </font>
    <font>
      <sz val="11"/>
      <color theme="1"/>
      <name val="Open Sans"/>
      <family val="2"/>
    </font>
    <font>
      <sz val="10"/>
      <color theme="1"/>
      <name val="Open Sans"/>
      <family val="2"/>
    </font>
    <font>
      <b/>
      <sz val="10"/>
      <color theme="1"/>
      <name val="Open Sans"/>
      <family val="2"/>
    </font>
    <font>
      <b/>
      <sz val="22"/>
      <color theme="1"/>
      <name val="Open Sans"/>
      <family val="2"/>
    </font>
    <font>
      <b/>
      <sz val="12"/>
      <color theme="1"/>
      <name val="Open Sans"/>
      <family val="2"/>
    </font>
    <font>
      <i/>
      <sz val="10"/>
      <color theme="1"/>
      <name val="Open Sans"/>
      <family val="2"/>
    </font>
    <font>
      <b/>
      <i/>
      <sz val="10"/>
      <color theme="1"/>
      <name val="Open Sans"/>
      <family val="2"/>
    </font>
    <font>
      <sz val="8"/>
      <name val="Calibri"/>
      <family val="2"/>
      <scheme val="minor"/>
    </font>
    <font>
      <sz val="10"/>
      <name val="Open Sans"/>
      <family val="2"/>
    </font>
    <font>
      <i/>
      <sz val="10"/>
      <name val="Open Sans"/>
      <family val="2"/>
    </font>
    <font>
      <b/>
      <sz val="10"/>
      <color rgb="FF000000"/>
      <name val="Open Sans"/>
      <family val="2"/>
    </font>
    <font>
      <i/>
      <sz val="10"/>
      <color rgb="FF000000"/>
      <name val="Open Sans"/>
      <family val="2"/>
    </font>
    <font>
      <b/>
      <sz val="10"/>
      <name val="Open Sans"/>
      <family val="2"/>
    </font>
    <font>
      <sz val="10"/>
      <color rgb="FF000000"/>
      <name val="Open Sans"/>
      <family val="2"/>
    </font>
    <font>
      <i/>
      <sz val="11"/>
      <color theme="1"/>
      <name val="Calibri"/>
      <family val="2"/>
      <scheme val="minor"/>
    </font>
    <font>
      <sz val="10"/>
      <color theme="1"/>
      <name val="Open Sans"/>
    </font>
    <font>
      <b/>
      <sz val="10"/>
      <color theme="1"/>
      <name val="Open Sans"/>
    </font>
    <font>
      <u/>
      <sz val="11"/>
      <color theme="10"/>
      <name val="Calibri"/>
      <family val="2"/>
      <scheme val="minor"/>
    </font>
    <font>
      <sz val="12"/>
      <color theme="1"/>
      <name val="Open Sans"/>
      <family val="2"/>
    </font>
    <font>
      <sz val="10"/>
      <color rgb="FFFF0000"/>
      <name val="Open Sans"/>
      <family val="2"/>
    </font>
    <font>
      <sz val="10"/>
      <color theme="1" tint="0.34998626667073579"/>
      <name val="Open Sans"/>
      <family val="2"/>
    </font>
    <font>
      <sz val="8"/>
      <color theme="1" tint="0.34998626667073579"/>
      <name val="Open Sans"/>
      <family val="2"/>
    </font>
    <font>
      <u/>
      <sz val="10"/>
      <color theme="10"/>
      <name val="Open Sans"/>
      <family val="2"/>
    </font>
    <font>
      <b/>
      <i/>
      <sz val="10"/>
      <color theme="0"/>
      <name val="Open Sans"/>
      <family val="2"/>
    </font>
    <font>
      <b/>
      <sz val="10"/>
      <color theme="0"/>
      <name val="Open Sans"/>
      <family val="2"/>
    </font>
    <font>
      <i/>
      <sz val="10"/>
      <color theme="0"/>
      <name val="Open Sans"/>
      <family val="2"/>
    </font>
    <font>
      <sz val="10"/>
      <color theme="0"/>
      <name val="Open Sans"/>
      <family val="2"/>
    </font>
    <font>
      <i/>
      <sz val="12"/>
      <color theme="1"/>
      <name val="Open Sans"/>
      <family val="2"/>
    </font>
    <font>
      <b/>
      <sz val="11"/>
      <color theme="0"/>
      <name val="Calibri"/>
      <family val="2"/>
      <scheme val="minor"/>
    </font>
    <font>
      <sz val="10"/>
      <color rgb="FF002060"/>
      <name val="Open Sans"/>
      <family val="2"/>
    </font>
    <font>
      <i/>
      <sz val="9"/>
      <color rgb="FF000000"/>
      <name val="Open Sans"/>
      <family val="2"/>
    </font>
    <font>
      <sz val="14"/>
      <color theme="1"/>
      <name val="Open Sans"/>
      <family val="2"/>
    </font>
    <font>
      <b/>
      <sz val="11"/>
      <color theme="1"/>
      <name val="Calibri"/>
      <family val="2"/>
      <scheme val="minor"/>
    </font>
    <font>
      <b/>
      <sz val="11"/>
      <name val="Calibri"/>
      <family val="2"/>
      <scheme val="minor"/>
    </font>
    <font>
      <sz val="11"/>
      <color theme="0"/>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16533"/>
        <bgColor indexed="64"/>
      </patternFill>
    </fill>
    <fill>
      <patternFill patternType="solid">
        <fgColor theme="4"/>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rgb="FFFFFFFF"/>
        <bgColor rgb="FF000000"/>
      </patternFill>
    </fill>
    <fill>
      <patternFill patternType="solid">
        <fgColor theme="2"/>
        <bgColor indexed="64"/>
      </patternFill>
    </fill>
    <fill>
      <patternFill patternType="solid">
        <fgColor theme="8" tint="0.59999389629810485"/>
        <bgColor indexed="64"/>
      </patternFill>
    </fill>
    <fill>
      <patternFill patternType="solid">
        <fgColor theme="4"/>
        <bgColor theme="4"/>
      </patternFill>
    </fill>
    <fill>
      <patternFill patternType="solid">
        <fgColor theme="4" tint="0.79998168889431442"/>
        <bgColor theme="4" tint="0.79998168889431442"/>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right style="thin">
        <color theme="1" tint="0.499984740745262"/>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diagonal/>
    </border>
  </borders>
  <cellStyleXfs count="5">
    <xf numFmtId="0" fontId="0" fillId="0" borderId="0"/>
    <xf numFmtId="0" fontId="1" fillId="0" borderId="0"/>
    <xf numFmtId="43" fontId="1" fillId="0" borderId="0" applyFont="0" applyFill="0" applyBorder="0" applyAlignment="0" applyProtection="0"/>
    <xf numFmtId="0" fontId="2" fillId="0" borderId="0"/>
    <xf numFmtId="0" fontId="20" fillId="0" borderId="0" applyNumberFormat="0" applyFill="0" applyBorder="0" applyAlignment="0" applyProtection="0"/>
  </cellStyleXfs>
  <cellXfs count="183">
    <xf numFmtId="0" fontId="0" fillId="0" borderId="0" xfId="0"/>
    <xf numFmtId="0" fontId="4" fillId="2" borderId="0" xfId="0" applyFont="1" applyFill="1" applyAlignment="1">
      <alignment vertical="top" wrapText="1"/>
    </xf>
    <xf numFmtId="0" fontId="4" fillId="2" borderId="0" xfId="0" applyFont="1" applyFill="1" applyAlignment="1">
      <alignment horizontal="left" vertical="top" wrapText="1"/>
    </xf>
    <xf numFmtId="0" fontId="4" fillId="2" borderId="0" xfId="0" applyFont="1" applyFill="1"/>
    <xf numFmtId="0" fontId="5" fillId="2" borderId="0" xfId="0" applyFont="1" applyFill="1" applyAlignment="1">
      <alignment vertical="top" wrapText="1"/>
    </xf>
    <xf numFmtId="0" fontId="5" fillId="2" borderId="0" xfId="0" applyFont="1" applyFill="1"/>
    <xf numFmtId="0" fontId="4" fillId="0" borderId="0" xfId="0" applyFont="1" applyAlignment="1">
      <alignment vertical="center" wrapText="1"/>
    </xf>
    <xf numFmtId="0" fontId="3" fillId="0" borderId="0" xfId="0" applyFont="1"/>
    <xf numFmtId="0" fontId="5" fillId="0" borderId="0" xfId="0" applyFont="1" applyAlignment="1">
      <alignment horizontal="left" vertical="top" wrapText="1"/>
    </xf>
    <xf numFmtId="0" fontId="4" fillId="0" borderId="0" xfId="0" applyFont="1" applyAlignment="1">
      <alignment horizontal="left" vertical="top" wrapText="1"/>
    </xf>
    <xf numFmtId="0" fontId="11" fillId="7" borderId="1" xfId="3" applyFont="1" applyFill="1" applyBorder="1" applyAlignment="1" applyProtection="1">
      <alignment horizontal="center" vertical="center" wrapText="1"/>
      <protection locked="0"/>
    </xf>
    <xf numFmtId="0" fontId="4" fillId="0" borderId="1" xfId="0" applyFont="1" applyBorder="1" applyAlignment="1">
      <alignment vertical="top" wrapText="1"/>
    </xf>
    <xf numFmtId="0" fontId="16" fillId="0" borderId="1" xfId="0" applyFont="1" applyBorder="1" applyAlignment="1">
      <alignment vertical="top" wrapText="1"/>
    </xf>
    <xf numFmtId="0" fontId="3" fillId="0" borderId="0" xfId="0" applyFont="1" applyAlignment="1">
      <alignment horizontal="center"/>
    </xf>
    <xf numFmtId="0" fontId="5" fillId="2" borderId="0" xfId="0" applyFont="1" applyFill="1" applyAlignment="1">
      <alignment horizontal="left" vertical="top" wrapText="1"/>
    </xf>
    <xf numFmtId="0" fontId="23" fillId="2" borderId="0" xfId="0" applyFont="1" applyFill="1" applyAlignment="1">
      <alignment horizontal="left" vertical="top" wrapText="1"/>
    </xf>
    <xf numFmtId="0" fontId="23" fillId="2" borderId="0" xfId="0" applyFont="1" applyFill="1" applyAlignment="1">
      <alignment vertical="top" wrapText="1"/>
    </xf>
    <xf numFmtId="0" fontId="7" fillId="2" borderId="6" xfId="0" applyFont="1" applyFill="1" applyBorder="1" applyAlignment="1">
      <alignment horizontal="left" vertical="top" wrapText="1"/>
    </xf>
    <xf numFmtId="0" fontId="4" fillId="2" borderId="1" xfId="0" applyFont="1" applyFill="1" applyBorder="1" applyAlignment="1">
      <alignment horizontal="center" vertical="top"/>
    </xf>
    <xf numFmtId="0" fontId="4" fillId="2" borderId="1" xfId="0" applyFont="1" applyFill="1" applyBorder="1" applyAlignment="1">
      <alignment horizontal="left" vertical="top" wrapText="1"/>
    </xf>
    <xf numFmtId="0" fontId="5" fillId="2" borderId="0" xfId="0" applyFont="1" applyFill="1" applyAlignment="1">
      <alignment horizontal="left"/>
    </xf>
    <xf numFmtId="0" fontId="4" fillId="2" borderId="0" xfId="0" applyFont="1" applyFill="1" applyAlignment="1">
      <alignment horizontal="center" vertical="top"/>
    </xf>
    <xf numFmtId="0" fontId="4" fillId="2" borderId="0" xfId="0" applyFont="1" applyFill="1" applyAlignment="1">
      <alignment horizontal="left" wrapText="1"/>
    </xf>
    <xf numFmtId="0" fontId="4" fillId="2" borderId="0" xfId="0" applyFont="1" applyFill="1" applyAlignment="1">
      <alignment vertical="top"/>
    </xf>
    <xf numFmtId="0" fontId="7" fillId="2" borderId="0" xfId="0" applyFont="1" applyFill="1" applyAlignment="1">
      <alignment horizontal="left" vertical="top" wrapText="1"/>
    </xf>
    <xf numFmtId="0" fontId="23" fillId="2" borderId="0" xfId="0" applyFont="1" applyFill="1" applyAlignment="1">
      <alignment horizontal="left" vertical="top"/>
    </xf>
    <xf numFmtId="0" fontId="26" fillId="4" borderId="2" xfId="0" applyFont="1" applyFill="1" applyBorder="1" applyAlignment="1">
      <alignment vertical="center" wrapText="1"/>
    </xf>
    <xf numFmtId="0" fontId="27" fillId="4" borderId="0" xfId="0" applyFont="1" applyFill="1" applyAlignment="1">
      <alignment horizontal="right" vertical="center"/>
    </xf>
    <xf numFmtId="0" fontId="26" fillId="4" borderId="0" xfId="0" applyFont="1" applyFill="1" applyAlignment="1">
      <alignment vertical="center" wrapText="1"/>
    </xf>
    <xf numFmtId="0" fontId="28" fillId="4" borderId="0" xfId="0" applyFont="1" applyFill="1" applyAlignment="1">
      <alignment horizontal="right" vertical="center"/>
    </xf>
    <xf numFmtId="0" fontId="4" fillId="4" borderId="0" xfId="0" applyFont="1" applyFill="1" applyAlignment="1">
      <alignment vertical="center"/>
    </xf>
    <xf numFmtId="0" fontId="28" fillId="4" borderId="0" xfId="0" applyFont="1" applyFill="1" applyAlignment="1">
      <alignment horizontal="right" vertical="center" wrapText="1"/>
    </xf>
    <xf numFmtId="0" fontId="4" fillId="4" borderId="0" xfId="0" applyFont="1" applyFill="1" applyAlignment="1">
      <alignment vertical="center" wrapText="1"/>
    </xf>
    <xf numFmtId="0" fontId="27" fillId="4" borderId="0" xfId="0" applyFont="1" applyFill="1" applyAlignment="1">
      <alignment vertical="center"/>
    </xf>
    <xf numFmtId="0" fontId="27" fillId="4" borderId="0" xfId="0" applyFont="1" applyFill="1" applyAlignment="1">
      <alignment horizontal="center" vertical="center" wrapText="1"/>
    </xf>
    <xf numFmtId="0" fontId="29" fillId="4" borderId="0" xfId="0" applyFont="1" applyFill="1" applyAlignment="1" applyProtection="1">
      <alignment horizontal="center" vertical="center"/>
      <protection locked="0"/>
    </xf>
    <xf numFmtId="0" fontId="27" fillId="4" borderId="0" xfId="0" applyFont="1" applyFill="1" applyAlignment="1">
      <alignment horizontal="right" vertical="center" indent="1"/>
    </xf>
    <xf numFmtId="0" fontId="29" fillId="4" borderId="0" xfId="0" applyFont="1" applyFill="1" applyAlignment="1">
      <alignment vertical="center" wrapText="1"/>
    </xf>
    <xf numFmtId="0" fontId="27" fillId="4" borderId="0" xfId="0" applyFont="1" applyFill="1" applyAlignment="1">
      <alignment horizontal="right" vertical="center" indent="2"/>
    </xf>
    <xf numFmtId="0" fontId="21" fillId="2" borderId="0" xfId="0" applyFont="1" applyFill="1" applyAlignment="1">
      <alignment vertical="top" wrapText="1"/>
    </xf>
    <xf numFmtId="0" fontId="22" fillId="2" borderId="0" xfId="0" applyFont="1" applyFill="1" applyAlignment="1">
      <alignment vertical="top" wrapText="1"/>
    </xf>
    <xf numFmtId="0" fontId="15" fillId="2" borderId="0" xfId="0" applyFont="1" applyFill="1" applyAlignment="1">
      <alignment vertical="top" wrapText="1"/>
    </xf>
    <xf numFmtId="0" fontId="11" fillId="2" borderId="0" xfId="0" applyFont="1" applyFill="1" applyAlignment="1">
      <alignment vertical="top" wrapText="1"/>
    </xf>
    <xf numFmtId="0" fontId="8" fillId="2" borderId="0" xfId="0" applyFont="1" applyFill="1" applyAlignment="1">
      <alignment horizontal="left" vertical="top" wrapText="1"/>
    </xf>
    <xf numFmtId="0" fontId="11" fillId="6" borderId="1" xfId="0" applyFont="1" applyFill="1" applyBorder="1" applyAlignment="1" applyProtection="1">
      <alignment horizontal="left" vertical="top" wrapText="1"/>
      <protection locked="0"/>
    </xf>
    <xf numFmtId="0" fontId="4" fillId="0" borderId="1" xfId="0" applyFont="1" applyBorder="1" applyAlignment="1">
      <alignment horizontal="left" vertical="top" wrapText="1"/>
    </xf>
    <xf numFmtId="0" fontId="16" fillId="9" borderId="1" xfId="0" applyFont="1" applyFill="1" applyBorder="1" applyAlignment="1">
      <alignment vertical="top" wrapText="1"/>
    </xf>
    <xf numFmtId="0" fontId="11" fillId="7" borderId="1" xfId="0" applyFont="1" applyFill="1" applyBorder="1" applyAlignment="1" applyProtection="1">
      <alignment horizontal="center" vertical="top"/>
      <protection locked="0"/>
    </xf>
    <xf numFmtId="0" fontId="13" fillId="0" borderId="1" xfId="0" applyFont="1" applyBorder="1" applyAlignment="1">
      <alignment vertical="top"/>
    </xf>
    <xf numFmtId="0" fontId="11" fillId="7" borderId="1" xfId="3" applyFont="1" applyFill="1" applyBorder="1" applyAlignment="1" applyProtection="1">
      <alignment horizontal="center" vertical="top" wrapText="1"/>
      <protection locked="0"/>
    </xf>
    <xf numFmtId="0" fontId="8" fillId="0" borderId="0" xfId="0" applyFont="1" applyAlignment="1">
      <alignment horizontal="left" vertical="top"/>
    </xf>
    <xf numFmtId="0" fontId="11" fillId="6" borderId="1" xfId="0" applyFont="1" applyFill="1" applyBorder="1" applyAlignment="1" applyProtection="1">
      <alignment horizontal="left" vertical="top"/>
      <protection locked="0"/>
    </xf>
    <xf numFmtId="0" fontId="25" fillId="0" borderId="1" xfId="4" applyFont="1" applyBorder="1" applyAlignment="1">
      <alignment vertical="top" wrapText="1"/>
    </xf>
    <xf numFmtId="0" fontId="16" fillId="0" borderId="1" xfId="0" applyFont="1" applyBorder="1" applyAlignment="1">
      <alignment horizontal="left" vertical="top" wrapText="1"/>
    </xf>
    <xf numFmtId="0" fontId="16" fillId="2" borderId="1" xfId="0" applyFont="1" applyFill="1" applyBorder="1" applyAlignment="1">
      <alignment horizontal="left" vertical="top" wrapText="1"/>
    </xf>
    <xf numFmtId="0" fontId="27" fillId="4" borderId="1" xfId="0" applyFont="1" applyFill="1" applyBorder="1" applyAlignment="1">
      <alignment horizontal="left" vertical="top"/>
    </xf>
    <xf numFmtId="0" fontId="27" fillId="4" borderId="1" xfId="0" applyFont="1" applyFill="1" applyBorder="1" applyAlignment="1">
      <alignment horizontal="left" vertical="top" wrapText="1"/>
    </xf>
    <xf numFmtId="0" fontId="11" fillId="3" borderId="1" xfId="3" applyFont="1" applyFill="1" applyBorder="1" applyAlignment="1" applyProtection="1">
      <alignment horizontal="left" vertical="center" wrapText="1"/>
      <protection locked="0"/>
    </xf>
    <xf numFmtId="164" fontId="11" fillId="3" borderId="1" xfId="3" applyNumberFormat="1" applyFont="1" applyFill="1" applyBorder="1" applyAlignment="1" applyProtection="1">
      <alignment horizontal="left" vertical="center" wrapText="1"/>
      <protection locked="0"/>
    </xf>
    <xf numFmtId="164" fontId="11" fillId="3" borderId="1" xfId="3" applyNumberFormat="1" applyFont="1" applyFill="1" applyBorder="1" applyAlignment="1" applyProtection="1">
      <alignment horizontal="center" vertical="center"/>
      <protection locked="0"/>
    </xf>
    <xf numFmtId="0" fontId="11" fillId="3" borderId="1" xfId="3" applyFont="1" applyFill="1" applyBorder="1" applyAlignment="1" applyProtection="1">
      <alignment vertical="center" wrapText="1"/>
      <protection locked="0"/>
    </xf>
    <xf numFmtId="9" fontId="11" fillId="3" borderId="1" xfId="3" applyNumberFormat="1" applyFont="1" applyFill="1" applyBorder="1" applyAlignment="1" applyProtection="1">
      <alignment horizontal="center" vertical="center" wrapText="1"/>
      <protection locked="0"/>
    </xf>
    <xf numFmtId="0" fontId="11" fillId="8" borderId="1" xfId="3" applyFont="1" applyFill="1" applyBorder="1" applyAlignment="1" applyProtection="1">
      <alignment horizontal="center" vertical="center" wrapText="1"/>
      <protection locked="0"/>
    </xf>
    <xf numFmtId="0" fontId="24" fillId="2" borderId="0" xfId="0" applyFont="1" applyFill="1" applyAlignment="1">
      <alignment vertical="top"/>
    </xf>
    <xf numFmtId="0" fontId="24" fillId="2" borderId="0" xfId="0" applyFont="1" applyFill="1" applyAlignment="1">
      <alignment horizontal="right" vertical="top"/>
    </xf>
    <xf numFmtId="0" fontId="4" fillId="0" borderId="0" xfId="0" applyFont="1" applyAlignment="1">
      <alignment horizontal="left" vertical="top"/>
    </xf>
    <xf numFmtId="0" fontId="27" fillId="5" borderId="0" xfId="0" applyFont="1" applyFill="1" applyAlignment="1">
      <alignment horizontal="left" vertical="top" wrapText="1"/>
    </xf>
    <xf numFmtId="0" fontId="29" fillId="5" borderId="0" xfId="0" applyFont="1" applyFill="1" applyAlignment="1">
      <alignment horizontal="left" vertical="top" wrapText="1"/>
    </xf>
    <xf numFmtId="0" fontId="22" fillId="0" borderId="0" xfId="0" applyFont="1" applyAlignment="1">
      <alignment horizontal="left" vertical="top"/>
    </xf>
    <xf numFmtId="0" fontId="15" fillId="0" borderId="0" xfId="0" applyFont="1" applyAlignment="1">
      <alignment horizontal="left" vertical="top" wrapText="1"/>
    </xf>
    <xf numFmtId="0" fontId="11" fillId="0" borderId="0" xfId="0" applyFont="1" applyAlignment="1">
      <alignment horizontal="left" vertical="top" wrapText="1"/>
    </xf>
    <xf numFmtId="0" fontId="27" fillId="0" borderId="0" xfId="0" applyFont="1" applyAlignment="1">
      <alignment horizontal="left" vertical="top" wrapText="1"/>
    </xf>
    <xf numFmtId="0" fontId="5" fillId="0" borderId="0" xfId="0" applyFont="1" applyAlignment="1">
      <alignment horizontal="left" vertical="top"/>
    </xf>
    <xf numFmtId="0" fontId="11" fillId="0" borderId="0" xfId="0" applyFont="1" applyAlignment="1">
      <alignment horizontal="left" vertical="top"/>
    </xf>
    <xf numFmtId="0" fontId="4" fillId="8" borderId="1" xfId="0" applyFont="1" applyFill="1" applyBorder="1" applyAlignment="1">
      <alignment horizontal="left" vertical="top" wrapText="1"/>
    </xf>
    <xf numFmtId="0" fontId="4" fillId="11" borderId="1" xfId="0" applyFont="1" applyFill="1" applyBorder="1" applyAlignment="1">
      <alignment horizontal="left" vertical="top" wrapText="1"/>
    </xf>
    <xf numFmtId="0" fontId="11" fillId="0" borderId="1" xfId="0" applyFont="1" applyBorder="1" applyAlignment="1">
      <alignment horizontal="left" vertical="top" wrapText="1"/>
    </xf>
    <xf numFmtId="0" fontId="11" fillId="11" borderId="1" xfId="0" applyFont="1" applyFill="1" applyBorder="1" applyAlignment="1">
      <alignment horizontal="left" vertical="top" wrapText="1"/>
    </xf>
    <xf numFmtId="0" fontId="11" fillId="6" borderId="1" xfId="0" quotePrefix="1" applyFont="1" applyFill="1" applyBorder="1" applyAlignment="1">
      <alignment horizontal="left" vertical="top" wrapText="1"/>
    </xf>
    <xf numFmtId="0" fontId="11" fillId="8" borderId="1" xfId="0" applyFont="1" applyFill="1" applyBorder="1" applyAlignment="1">
      <alignment horizontal="left" vertical="top" wrapText="1"/>
    </xf>
    <xf numFmtId="14" fontId="4" fillId="2" borderId="0" xfId="0" applyNumberFormat="1" applyFont="1" applyFill="1" applyAlignment="1">
      <alignment vertical="top" wrapText="1"/>
    </xf>
    <xf numFmtId="0" fontId="32" fillId="7" borderId="1" xfId="0" applyFont="1" applyFill="1" applyBorder="1" applyAlignment="1" applyProtection="1">
      <alignment horizontal="center" vertical="center"/>
      <protection locked="0"/>
    </xf>
    <xf numFmtId="165" fontId="4" fillId="2" borderId="0" xfId="0" applyNumberFormat="1" applyFont="1" applyFill="1" applyAlignment="1">
      <alignment vertical="top" wrapText="1"/>
    </xf>
    <xf numFmtId="0" fontId="4" fillId="2" borderId="0" xfId="0" applyFont="1" applyFill="1" applyAlignment="1">
      <alignment horizontal="center" vertical="top" wrapText="1"/>
    </xf>
    <xf numFmtId="0" fontId="29" fillId="2" borderId="0" xfId="0" applyFont="1" applyFill="1" applyAlignment="1" applyProtection="1">
      <alignment vertical="top" wrapText="1"/>
      <protection hidden="1"/>
    </xf>
    <xf numFmtId="0" fontId="5" fillId="0" borderId="9" xfId="0" applyFont="1" applyBorder="1" applyAlignment="1">
      <alignment horizontal="left" vertical="center" wrapText="1"/>
    </xf>
    <xf numFmtId="0" fontId="5" fillId="0" borderId="9" xfId="0" applyFont="1" applyBorder="1" applyAlignment="1">
      <alignment horizontal="left" vertical="center"/>
    </xf>
    <xf numFmtId="0" fontId="0" fillId="13" borderId="11" xfId="0" applyFill="1" applyBorder="1"/>
    <xf numFmtId="0" fontId="0" fillId="13" borderId="13" xfId="0" applyFill="1" applyBorder="1"/>
    <xf numFmtId="0" fontId="0" fillId="13" borderId="12" xfId="0" applyFill="1" applyBorder="1"/>
    <xf numFmtId="0" fontId="31" fillId="12" borderId="14" xfId="0" applyFont="1" applyFill="1" applyBorder="1"/>
    <xf numFmtId="0" fontId="31" fillId="12" borderId="15" xfId="0" applyFont="1" applyFill="1" applyBorder="1"/>
    <xf numFmtId="0" fontId="0" fillId="0" borderId="11" xfId="0" applyBorder="1"/>
    <xf numFmtId="0" fontId="0" fillId="0" borderId="13" xfId="0" applyBorder="1"/>
    <xf numFmtId="0" fontId="0" fillId="0" borderId="12" xfId="0" applyBorder="1"/>
    <xf numFmtId="0" fontId="31" fillId="12" borderId="17" xfId="0" applyFont="1" applyFill="1" applyBorder="1"/>
    <xf numFmtId="0" fontId="0" fillId="13" borderId="14" xfId="0" applyFill="1" applyBorder="1"/>
    <xf numFmtId="0" fontId="0" fillId="13" borderId="15" xfId="0" applyFill="1" applyBorder="1"/>
    <xf numFmtId="0" fontId="0" fillId="13" borderId="17" xfId="0" applyFill="1" applyBorder="1"/>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14" xfId="0" applyFont="1" applyBorder="1" applyAlignment="1">
      <alignment horizontal="left" vertical="top" wrapText="1"/>
    </xf>
    <xf numFmtId="0" fontId="4" fillId="0" borderId="16" xfId="0" applyFont="1" applyBorder="1" applyAlignment="1">
      <alignment horizontal="left" vertical="top" wrapText="1"/>
    </xf>
    <xf numFmtId="0" fontId="4" fillId="2" borderId="1" xfId="0" applyFont="1" applyFill="1" applyBorder="1" applyAlignment="1" applyProtection="1">
      <alignment vertical="top"/>
      <protection locked="0"/>
      <extLst>
        <ext xmlns:xfpb="http://schemas.microsoft.com/office/spreadsheetml/2022/featurepropertybag" uri="{C7286773-470A-42A8-94C5-96B5CB345126}">
          <xfpb:xfComplement i="0"/>
        </ext>
      </extLst>
    </xf>
    <xf numFmtId="0" fontId="4" fillId="3" borderId="1" xfId="0" applyFont="1" applyFill="1" applyBorder="1" applyAlignment="1" applyProtection="1">
      <alignment horizontal="center" vertical="top"/>
      <protection locked="0"/>
    </xf>
    <xf numFmtId="0" fontId="4" fillId="6" borderId="1" xfId="0" applyFont="1" applyFill="1" applyBorder="1" applyAlignment="1" applyProtection="1">
      <alignment vertical="top" wrapText="1"/>
      <protection locked="0"/>
    </xf>
    <xf numFmtId="164" fontId="4" fillId="3" borderId="1" xfId="0" applyNumberFormat="1" applyFont="1" applyFill="1" applyBorder="1" applyAlignment="1" applyProtection="1">
      <alignment horizontal="center" vertical="top"/>
      <protection locked="0"/>
    </xf>
    <xf numFmtId="0" fontId="13" fillId="0" borderId="0" xfId="3" applyFont="1" applyAlignment="1">
      <alignment horizontal="center" vertical="center" wrapText="1"/>
    </xf>
    <xf numFmtId="0" fontId="4" fillId="2" borderId="6" xfId="0" applyFont="1" applyFill="1" applyBorder="1" applyAlignment="1">
      <alignment vertical="top" wrapText="1"/>
    </xf>
    <xf numFmtId="0" fontId="13" fillId="0" borderId="0" xfId="3" applyFont="1" applyAlignment="1">
      <alignment horizontal="left" vertical="center" wrapText="1"/>
    </xf>
    <xf numFmtId="0" fontId="15" fillId="0" borderId="0" xfId="3"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8" fillId="0" borderId="0" xfId="0" applyFont="1" applyAlignment="1">
      <alignment horizontal="center" vertical="center" wrapText="1"/>
    </xf>
    <xf numFmtId="0" fontId="14" fillId="0" borderId="0" xfId="3" applyFont="1" applyAlignment="1">
      <alignment horizontal="center" vertical="center" wrapText="1"/>
    </xf>
    <xf numFmtId="0" fontId="12" fillId="0" borderId="0" xfId="3" applyFont="1" applyAlignment="1">
      <alignment horizontal="center"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horizontal="left" vertical="center" wrapText="1"/>
    </xf>
    <xf numFmtId="0" fontId="17" fillId="0" borderId="0" xfId="0" applyFont="1" applyAlignment="1">
      <alignment horizontal="center" vertical="center" wrapText="1"/>
    </xf>
    <xf numFmtId="0" fontId="11" fillId="2" borderId="1" xfId="3" applyFont="1" applyFill="1" applyBorder="1" applyAlignment="1">
      <alignment horizontal="center" vertical="center" wrapText="1"/>
    </xf>
    <xf numFmtId="0" fontId="13" fillId="0" borderId="0" xfId="3" applyFont="1" applyAlignment="1">
      <alignment horizontal="left" wrapText="1"/>
    </xf>
    <xf numFmtId="0" fontId="13" fillId="0" borderId="0" xfId="3" applyFont="1" applyAlignment="1">
      <alignment horizontal="center" wrapText="1"/>
    </xf>
    <xf numFmtId="0" fontId="15" fillId="0" borderId="0" xfId="3" applyFont="1" applyAlignment="1">
      <alignment horizontal="center" wrapText="1"/>
    </xf>
    <xf numFmtId="0" fontId="4" fillId="0" borderId="0" xfId="0" applyFont="1" applyAlignment="1">
      <alignment horizontal="center" wrapText="1"/>
    </xf>
    <xf numFmtId="0" fontId="4" fillId="0" borderId="0" xfId="0" applyFont="1" applyAlignment="1">
      <alignment horizontal="center"/>
    </xf>
    <xf numFmtId="0" fontId="33" fillId="0" borderId="0" xfId="3" applyFont="1" applyAlignment="1">
      <alignment horizontal="center" vertical="center" wrapText="1"/>
    </xf>
    <xf numFmtId="0" fontId="0" fillId="0" borderId="0" xfId="0" applyAlignment="1">
      <alignment horizontal="center"/>
    </xf>
    <xf numFmtId="0" fontId="36" fillId="0" borderId="14" xfId="0" applyFont="1" applyBorder="1"/>
    <xf numFmtId="0" fontId="36" fillId="0" borderId="15" xfId="0" applyFont="1" applyBorder="1"/>
    <xf numFmtId="0" fontId="11" fillId="7" borderId="1" xfId="0" applyFont="1" applyFill="1" applyBorder="1" applyAlignment="1" applyProtection="1">
      <alignment horizontal="center" vertical="top" wrapText="1"/>
      <protection locked="0"/>
    </xf>
    <xf numFmtId="0" fontId="37" fillId="12" borderId="15" xfId="0" applyFont="1" applyFill="1" applyBorder="1" applyAlignment="1">
      <alignment wrapText="1"/>
    </xf>
    <xf numFmtId="0" fontId="29" fillId="5" borderId="1" xfId="0" applyFont="1" applyFill="1" applyBorder="1" applyAlignment="1">
      <alignment horizontal="left" wrapText="1"/>
    </xf>
    <xf numFmtId="0" fontId="36" fillId="0" borderId="0" xfId="0" applyFont="1"/>
    <xf numFmtId="0" fontId="27" fillId="5" borderId="1" xfId="0" applyFont="1" applyFill="1" applyBorder="1" applyAlignment="1">
      <alignment horizontal="left" wrapText="1"/>
    </xf>
    <xf numFmtId="0" fontId="31" fillId="12" borderId="13" xfId="0" applyFont="1" applyFill="1" applyBorder="1" applyAlignment="1">
      <alignment wrapText="1"/>
    </xf>
    <xf numFmtId="0" fontId="31" fillId="12" borderId="12" xfId="0" applyFont="1" applyFill="1" applyBorder="1" applyAlignment="1">
      <alignment wrapText="1"/>
    </xf>
    <xf numFmtId="0" fontId="37" fillId="12" borderId="14" xfId="0" applyFont="1" applyFill="1" applyBorder="1"/>
    <xf numFmtId="0" fontId="37" fillId="12" borderId="15" xfId="0" applyFont="1" applyFill="1" applyBorder="1"/>
    <xf numFmtId="0" fontId="37" fillId="12" borderId="16" xfId="0" applyFont="1" applyFill="1" applyBorder="1"/>
    <xf numFmtId="0" fontId="37" fillId="12" borderId="13" xfId="0" applyFont="1" applyFill="1" applyBorder="1" applyAlignment="1">
      <alignment wrapText="1"/>
    </xf>
    <xf numFmtId="0" fontId="37" fillId="12" borderId="12" xfId="0" applyFont="1" applyFill="1" applyBorder="1" applyAlignment="1">
      <alignment wrapText="1"/>
    </xf>
    <xf numFmtId="0" fontId="6" fillId="0" borderId="0" xfId="0" applyFont="1" applyAlignment="1" applyProtection="1">
      <alignment horizontal="center" vertical="center"/>
      <protection locked="0" hidden="1"/>
    </xf>
    <xf numFmtId="0" fontId="3" fillId="0" borderId="0" xfId="0" applyFont="1" applyAlignment="1">
      <alignment horizontal="center"/>
    </xf>
    <xf numFmtId="0" fontId="6" fillId="0" borderId="0" xfId="0" applyFont="1" applyAlignment="1">
      <alignment horizontal="center" vertical="center" wrapText="1"/>
    </xf>
    <xf numFmtId="0" fontId="7" fillId="2" borderId="6" xfId="0" applyFont="1" applyFill="1" applyBorder="1" applyAlignment="1" applyProtection="1">
      <alignment horizontal="left" vertical="top" wrapText="1"/>
      <protection locked="0" hidden="1"/>
    </xf>
    <xf numFmtId="0" fontId="22" fillId="2" borderId="7" xfId="0" applyFont="1" applyFill="1" applyBorder="1" applyAlignment="1">
      <alignment vertical="top" wrapText="1"/>
    </xf>
    <xf numFmtId="0" fontId="4" fillId="2" borderId="0" xfId="0" applyFont="1" applyFill="1" applyAlignment="1">
      <alignment horizontal="left" vertical="top" wrapText="1"/>
    </xf>
    <xf numFmtId="0" fontId="5" fillId="2" borderId="0" xfId="0" applyFont="1" applyFill="1" applyAlignment="1">
      <alignment horizontal="left" vertical="top" wrapText="1"/>
    </xf>
    <xf numFmtId="0" fontId="4" fillId="0" borderId="0" xfId="0" applyFont="1" applyAlignment="1">
      <alignment horizontal="left" vertical="top" wrapText="1"/>
    </xf>
    <xf numFmtId="0" fontId="5" fillId="2" borderId="0" xfId="0" applyFont="1" applyFill="1" applyAlignment="1">
      <alignment horizontal="left"/>
    </xf>
    <xf numFmtId="0" fontId="4" fillId="2" borderId="1" xfId="0" applyFont="1" applyFill="1" applyBorder="1" applyAlignment="1">
      <alignment horizontal="left" wrapText="1"/>
    </xf>
    <xf numFmtId="0" fontId="4" fillId="2" borderId="1" xfId="0" applyFont="1" applyFill="1" applyBorder="1" applyAlignment="1">
      <alignment horizontal="left" vertical="top" wrapText="1"/>
    </xf>
    <xf numFmtId="0" fontId="35" fillId="0" borderId="0" xfId="0" applyFont="1" applyAlignment="1" applyProtection="1">
      <alignment horizontal="center" vertical="center" wrapText="1"/>
      <protection locked="0"/>
    </xf>
    <xf numFmtId="0" fontId="29" fillId="0" borderId="0" xfId="0" applyFont="1" applyAlignment="1">
      <alignment horizontal="center" vertical="top" wrapText="1"/>
    </xf>
    <xf numFmtId="0" fontId="23" fillId="2" borderId="0" xfId="0" applyFont="1" applyFill="1" applyAlignment="1">
      <alignment horizontal="left" vertical="top" wrapText="1"/>
    </xf>
    <xf numFmtId="0" fontId="7" fillId="2" borderId="6" xfId="0" applyFont="1" applyFill="1" applyBorder="1" applyAlignment="1">
      <alignment horizontal="left" vertical="top" wrapText="1"/>
    </xf>
    <xf numFmtId="0" fontId="27" fillId="4" borderId="0" xfId="0" applyFont="1" applyFill="1" applyAlignment="1">
      <alignment horizontal="right" vertical="center"/>
    </xf>
    <xf numFmtId="0" fontId="28" fillId="4" borderId="0" xfId="0" applyFont="1" applyFill="1" applyAlignment="1">
      <alignment horizontal="right" vertical="top" wrapText="1"/>
    </xf>
    <xf numFmtId="0" fontId="28" fillId="4" borderId="0" xfId="0" applyFont="1" applyFill="1" applyAlignment="1">
      <alignment horizontal="right" vertical="center"/>
    </xf>
    <xf numFmtId="0" fontId="28" fillId="4" borderId="5" xfId="0" applyFont="1" applyFill="1" applyBorder="1" applyAlignment="1">
      <alignment horizontal="right" vertical="center"/>
    </xf>
    <xf numFmtId="0" fontId="11" fillId="10" borderId="8" xfId="3" applyFont="1" applyFill="1" applyBorder="1" applyAlignment="1" applyProtection="1">
      <alignment horizontal="center" vertical="center" wrapText="1"/>
      <protection locked="0"/>
    </xf>
    <xf numFmtId="0" fontId="11" fillId="10" borderId="9" xfId="3" applyFont="1" applyFill="1" applyBorder="1" applyAlignment="1" applyProtection="1">
      <alignment horizontal="center" vertical="center" wrapText="1"/>
      <protection locked="0"/>
    </xf>
    <xf numFmtId="0" fontId="11" fillId="10" borderId="10" xfId="3" applyFont="1" applyFill="1" applyBorder="1" applyAlignment="1" applyProtection="1">
      <alignment horizontal="center" vertical="center" wrapText="1"/>
      <protection locked="0"/>
    </xf>
    <xf numFmtId="0" fontId="28" fillId="4" borderId="4" xfId="0" applyFont="1" applyFill="1" applyBorder="1" applyAlignment="1">
      <alignment horizontal="right" vertical="center"/>
    </xf>
    <xf numFmtId="0" fontId="32" fillId="7" borderId="3" xfId="0" applyFont="1" applyFill="1" applyBorder="1" applyAlignment="1" applyProtection="1">
      <alignment horizontal="center" vertical="center"/>
      <protection locked="0"/>
    </xf>
    <xf numFmtId="0" fontId="32" fillId="7" borderId="0" xfId="0" applyFont="1" applyFill="1" applyAlignment="1" applyProtection="1">
      <alignment horizontal="center" vertical="center"/>
      <protection locked="0"/>
    </xf>
    <xf numFmtId="0" fontId="11" fillId="2" borderId="0" xfId="0" applyFont="1" applyFill="1" applyAlignment="1">
      <alignment horizontal="left" vertical="top" wrapText="1"/>
    </xf>
    <xf numFmtId="0" fontId="4" fillId="0" borderId="1" xfId="0" applyFont="1" applyBorder="1" applyAlignment="1">
      <alignment horizontal="left" vertical="top" wrapText="1"/>
    </xf>
    <xf numFmtId="0" fontId="23" fillId="2" borderId="0" xfId="0" applyFont="1" applyFill="1" applyAlignment="1">
      <alignment horizontal="left" vertical="top"/>
    </xf>
    <xf numFmtId="0" fontId="8" fillId="0" borderId="0" xfId="0" applyFont="1" applyAlignment="1">
      <alignment horizontal="left" vertical="top"/>
    </xf>
    <xf numFmtId="0" fontId="15" fillId="2" borderId="0" xfId="0" applyFont="1" applyFill="1" applyAlignment="1">
      <alignment horizontal="left" vertical="top"/>
    </xf>
    <xf numFmtId="0" fontId="4" fillId="2" borderId="0" xfId="0" applyFont="1" applyFill="1" applyAlignment="1">
      <alignment horizontal="right" vertical="top"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22" fillId="2" borderId="0" xfId="0" applyFont="1" applyFill="1" applyAlignment="1">
      <alignment vertical="top" wrapText="1"/>
    </xf>
    <xf numFmtId="0" fontId="0" fillId="0" borderId="6" xfId="0" applyBorder="1" applyAlignment="1">
      <alignment horizontal="center" vertical="center" wrapText="1"/>
    </xf>
    <xf numFmtId="0" fontId="0" fillId="0" borderId="0" xfId="0" applyAlignment="1">
      <alignment horizontal="center" vertical="center" wrapText="1"/>
    </xf>
    <xf numFmtId="0" fontId="18" fillId="0" borderId="0" xfId="0" applyFont="1" applyAlignment="1">
      <alignment horizontal="center" vertical="center" wrapText="1"/>
    </xf>
    <xf numFmtId="0" fontId="27" fillId="5" borderId="0" xfId="0" applyFont="1" applyFill="1" applyAlignment="1">
      <alignment horizontal="left" vertical="top" wrapText="1"/>
    </xf>
    <xf numFmtId="0" fontId="15" fillId="0" borderId="0" xfId="0" applyFont="1" applyAlignment="1">
      <alignment horizontal="left" vertical="top" wrapText="1"/>
    </xf>
  </cellXfs>
  <cellStyles count="5">
    <cellStyle name="Comma 2" xfId="2" xr:uid="{8F7100CC-0298-4652-808B-D64891174D12}"/>
    <cellStyle name="Hyperlink" xfId="4" builtinId="8"/>
    <cellStyle name="Normal" xfId="0" builtinId="0"/>
    <cellStyle name="Normal 2" xfId="1" xr:uid="{2A99FA0C-D0C8-4488-916B-15B1BC8760D9}"/>
    <cellStyle name="Normal 3" xfId="3" xr:uid="{08D3616C-6DB4-4E05-87B7-DCFED50A294F}"/>
  </cellStyles>
  <dxfs count="55">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font>
      <alignment vertical="bottom" textRotation="0" indent="0" justifyLastLine="0" shrinkToFit="0" readingOrder="0"/>
    </dxf>
    <dxf>
      <font>
        <b val="0"/>
        <i/>
      </font>
      <fill>
        <patternFill>
          <bgColor theme="4" tint="0.79998168889431442"/>
        </patternFill>
      </fill>
    </dxf>
    <dxf>
      <font>
        <b val="0"/>
        <i val="0"/>
        <strike val="0"/>
        <condense val="0"/>
        <extend val="0"/>
        <outline val="0"/>
        <shadow val="0"/>
        <u val="none"/>
        <vertAlign val="baseline"/>
        <sz val="10"/>
        <color theme="1"/>
        <name val="Open Sans"/>
        <family val="2"/>
        <scheme val="none"/>
      </font>
      <fill>
        <patternFill patternType="none">
          <fgColor indexed="64"/>
          <bgColor auto="1"/>
        </patternFill>
      </fill>
      <alignment horizontal="left" vertical="top" textRotation="0" wrapText="1" indent="0" justifyLastLine="0" shrinkToFit="0" readingOrder="0"/>
      <border diagonalUp="0" diagonalDown="0">
        <left/>
        <right style="thin">
          <color theme="4" tint="0.39997558519241921"/>
        </right>
        <top style="thin">
          <color theme="4" tint="0.39997558519241921"/>
        </top>
        <bottom style="thin">
          <color theme="4" tint="0.39997558519241921"/>
        </bottom>
        <vertical/>
        <horizontal/>
      </border>
    </dxf>
    <dxf>
      <font>
        <b val="0"/>
        <i val="0"/>
        <strike val="0"/>
        <condense val="0"/>
        <extend val="0"/>
        <outline val="0"/>
        <shadow val="0"/>
        <u val="none"/>
        <vertAlign val="baseline"/>
        <sz val="10"/>
        <color theme="1"/>
        <name val="Open Sans"/>
        <family val="2"/>
        <scheme val="none"/>
      </font>
      <fill>
        <patternFill patternType="none">
          <fgColor indexed="64"/>
          <bgColor auto="1"/>
        </patternFill>
      </fill>
      <alignment horizontal="left" vertical="top" textRotation="0" wrapText="1" indent="0" justifyLastLine="0" shrinkToFit="0" readingOrder="0"/>
      <border diagonalUp="0" diagonalDown="0">
        <left style="thin">
          <color theme="4" tint="0.39997558519241921"/>
        </left>
        <right/>
        <top style="thin">
          <color theme="4" tint="0.39997558519241921"/>
        </top>
        <bottom style="thin">
          <color theme="4" tint="0.39997558519241921"/>
        </bottom>
        <vertical/>
        <horizontal/>
      </border>
    </dxf>
    <dxf>
      <border outline="0">
        <bottom style="thin">
          <color theme="4" tint="0.39997558519241921"/>
        </bottom>
      </border>
    </dxf>
    <dxf>
      <fill>
        <patternFill patternType="none">
          <fgColor indexed="64"/>
          <bgColor auto="1"/>
        </patternFill>
      </fill>
    </dxf>
    <dxf>
      <font>
        <b val="0"/>
        <i val="0"/>
        <strike val="0"/>
        <condense val="0"/>
        <extend val="0"/>
        <outline val="0"/>
        <shadow val="0"/>
        <u val="none"/>
        <vertAlign val="baseline"/>
        <sz val="10"/>
        <color theme="1"/>
        <name val="Open Sans"/>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Open Sans"/>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Open Sans"/>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theme="1"/>
        <name val="Open Sans"/>
        <family val="2"/>
        <scheme val="none"/>
      </font>
      <alignment horizontal="left" vertical="top" textRotation="0" wrapText="1" indent="0" justifyLastLine="0" shrinkToFit="0" readingOrder="0"/>
    </dxf>
    <dxf>
      <font>
        <b/>
        <i val="0"/>
        <strike val="0"/>
        <condense val="0"/>
        <extend val="0"/>
        <outline val="0"/>
        <shadow val="0"/>
        <u val="none"/>
        <vertAlign val="baseline"/>
        <sz val="10"/>
        <color theme="1"/>
        <name val="Open Sans"/>
        <family val="2"/>
        <scheme val="none"/>
      </font>
      <alignment horizontal="left" vertical="top" textRotation="0" wrapText="1" indent="0" justifyLastLine="0" shrinkToFit="0" readingOrder="0"/>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font>
      <fill>
        <patternFill>
          <bgColor theme="4"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font>
      <fill>
        <patternFill>
          <bgColor theme="4" tint="0.79998168889431442"/>
        </patternFill>
      </fill>
    </dxf>
    <dxf>
      <font>
        <b val="0"/>
        <i/>
        <color rgb="FF002060"/>
      </font>
      <fill>
        <patternFill>
          <bgColor theme="3"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font>
      <fill>
        <patternFill>
          <bgColor theme="4"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color rgb="FF002060"/>
      </font>
      <fill>
        <patternFill>
          <bgColor theme="3" tint="0.79998168889431442"/>
        </patternFill>
      </fill>
    </dxf>
    <dxf>
      <font>
        <b val="0"/>
        <i val="0"/>
        <strike val="0"/>
        <color rgb="FFFF0000"/>
      </font>
      <border>
        <left/>
        <right/>
        <top/>
        <bottom/>
        <vertical/>
        <horizontal/>
      </border>
    </dxf>
    <dxf>
      <font>
        <b val="0"/>
        <i/>
        <color rgb="FF002060"/>
      </font>
      <fill>
        <patternFill>
          <bgColor theme="3" tint="0.79998168889431442"/>
        </patternFill>
      </fill>
    </dxf>
    <dxf>
      <font>
        <b val="0"/>
        <i/>
        <color rgb="FF002060"/>
      </font>
      <fill>
        <patternFill>
          <bgColor theme="3" tint="0.79998168889431442"/>
        </patternFill>
      </fill>
    </dxf>
  </dxfs>
  <tableStyles count="1" defaultTableStyle="TableStyleMedium2" defaultPivotStyle="PivotStyleLight16">
    <tableStyle name="Invisible" pivot="0" table="0" count="0" xr9:uid="{9207A389-4964-43EE-A27E-3057AE5A152D}"/>
  </tableStyles>
  <colors>
    <mruColors>
      <color rgb="FFF61B16"/>
      <color rgb="FF016533"/>
      <color rgb="FFF2F2F2"/>
      <color rgb="FFD6DDE4"/>
      <color rgb="FFD6DCE5"/>
      <color rgb="FFCDCBA8"/>
      <color rgb="FF009900"/>
      <color rgb="FFFF99FF"/>
      <color rgb="FF0000FF"/>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microsoft.com/office/2022/11/relationships/FeaturePropertyBag" Target="featurePropertyBag/featurePropertyBag.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Structure" Target="richData/rdrichvaluestructure.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06/relationships/rdRichValue" Target="richData/rdrichvalue.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onnections" Target="connections.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488156</xdr:colOff>
      <xdr:row>2</xdr:row>
      <xdr:rowOff>16874</xdr:rowOff>
    </xdr:from>
    <xdr:to>
      <xdr:col>7</xdr:col>
      <xdr:colOff>570936</xdr:colOff>
      <xdr:row>16</xdr:row>
      <xdr:rowOff>174336</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40844" y="397874"/>
          <a:ext cx="3226030" cy="282446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647700</xdr:colOff>
      <xdr:row>0</xdr:row>
      <xdr:rowOff>152401</xdr:rowOff>
    </xdr:from>
    <xdr:to>
      <xdr:col>4</xdr:col>
      <xdr:colOff>1151319</xdr:colOff>
      <xdr:row>3</xdr:row>
      <xdr:rowOff>19051</xdr:rowOff>
    </xdr:to>
    <xdr:pic>
      <xdr:nvPicPr>
        <xdr:cNvPr id="2" name="Picture 1">
          <a:extLst>
            <a:ext uri="{FF2B5EF4-FFF2-40B4-BE49-F238E27FC236}">
              <a16:creationId xmlns:a16="http://schemas.microsoft.com/office/drawing/2014/main" id="{5DC5B919-5088-4FED-83E1-97B4483390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81600" y="152401"/>
          <a:ext cx="503619" cy="409575"/>
        </a:xfrm>
        <a:prstGeom prst="rect">
          <a:avLst/>
        </a:prstGeom>
      </xdr:spPr>
    </xdr:pic>
    <xdr:clientData/>
  </xdr:twoCellAnchor>
  <xdr:twoCellAnchor editAs="oneCell">
    <xdr:from>
      <xdr:col>0</xdr:col>
      <xdr:colOff>93662</xdr:colOff>
      <xdr:row>40</xdr:row>
      <xdr:rowOff>60325</xdr:rowOff>
    </xdr:from>
    <xdr:to>
      <xdr:col>5</xdr:col>
      <xdr:colOff>75442</xdr:colOff>
      <xdr:row>61</xdr:row>
      <xdr:rowOff>28575</xdr:rowOff>
    </xdr:to>
    <xdr:pic>
      <xdr:nvPicPr>
        <xdr:cNvPr id="4" name="Picture 3">
          <a:extLst>
            <a:ext uri="{FF2B5EF4-FFF2-40B4-BE49-F238E27FC236}">
              <a16:creationId xmlns:a16="http://schemas.microsoft.com/office/drawing/2014/main" id="{E3E8F676-06E3-720B-DE7C-928B76428B59}"/>
            </a:ext>
          </a:extLst>
        </xdr:cNvPr>
        <xdr:cNvPicPr>
          <a:picLocks noChangeAspect="1"/>
        </xdr:cNvPicPr>
      </xdr:nvPicPr>
      <xdr:blipFill>
        <a:blip xmlns:r="http://schemas.openxmlformats.org/officeDocument/2006/relationships" r:embed="rId2"/>
        <a:stretch>
          <a:fillRect/>
        </a:stretch>
      </xdr:blipFill>
      <xdr:spPr>
        <a:xfrm>
          <a:off x="93662" y="7354888"/>
          <a:ext cx="5736468" cy="38052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647700</xdr:colOff>
      <xdr:row>0</xdr:row>
      <xdr:rowOff>152401</xdr:rowOff>
    </xdr:from>
    <xdr:to>
      <xdr:col>5</xdr:col>
      <xdr:colOff>1154494</xdr:colOff>
      <xdr:row>3</xdr:row>
      <xdr:rowOff>19051</xdr:rowOff>
    </xdr:to>
    <xdr:pic>
      <xdr:nvPicPr>
        <xdr:cNvPr id="2" name="Picture 1">
          <a:extLst>
            <a:ext uri="{FF2B5EF4-FFF2-40B4-BE49-F238E27FC236}">
              <a16:creationId xmlns:a16="http://schemas.microsoft.com/office/drawing/2014/main" id="{6A89A594-77A6-4ADE-9526-FDB73073B73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81600" y="152401"/>
          <a:ext cx="503619" cy="4095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488156</xdr:colOff>
      <xdr:row>2</xdr:row>
      <xdr:rowOff>16874</xdr:rowOff>
    </xdr:from>
    <xdr:to>
      <xdr:col>7</xdr:col>
      <xdr:colOff>570936</xdr:colOff>
      <xdr:row>16</xdr:row>
      <xdr:rowOff>174336</xdr:rowOff>
    </xdr:to>
    <xdr:pic>
      <xdr:nvPicPr>
        <xdr:cNvPr id="2" name="Picture 1">
          <a:extLst>
            <a:ext uri="{FF2B5EF4-FFF2-40B4-BE49-F238E27FC236}">
              <a16:creationId xmlns:a16="http://schemas.microsoft.com/office/drawing/2014/main" id="{0A658A82-9CEB-42E4-9E3C-A9C64BC429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69406" y="416924"/>
          <a:ext cx="3168880" cy="2957812"/>
        </a:xfrm>
        <a:prstGeom prst="rect">
          <a:avLst/>
        </a:prstGeom>
      </xdr:spPr>
    </xdr:pic>
    <xdr:clientData/>
  </xdr:twoCellAnchor>
  <xdr:twoCellAnchor editAs="oneCell">
    <xdr:from>
      <xdr:col>5</xdr:col>
      <xdr:colOff>0</xdr:colOff>
      <xdr:row>26</xdr:row>
      <xdr:rowOff>0</xdr:rowOff>
    </xdr:from>
    <xdr:to>
      <xdr:col>6</xdr:col>
      <xdr:colOff>561340</xdr:colOff>
      <xdr:row>27</xdr:row>
      <xdr:rowOff>135255</xdr:rowOff>
    </xdr:to>
    <xdr:sp macro="[0]!ExportData" textlink="">
      <xdr:nvSpPr>
        <xdr:cNvPr id="3" name="Rectangle: Rounded Corners 3">
          <a:extLst>
            <a:ext uri="{FF2B5EF4-FFF2-40B4-BE49-F238E27FC236}">
              <a16:creationId xmlns:a16="http://schemas.microsoft.com/office/drawing/2014/main" id="{40B2C316-269E-49F2-BABB-E51C9E3CE1CF}"/>
            </a:ext>
          </a:extLst>
        </xdr:cNvPr>
        <xdr:cNvSpPr/>
      </xdr:nvSpPr>
      <xdr:spPr>
        <a:xfrm>
          <a:off x="3409950" y="5286375"/>
          <a:ext cx="1590040" cy="344805"/>
        </a:xfrm>
        <a:prstGeom prst="roundRect">
          <a:avLst/>
        </a:prstGeom>
        <a:solidFill>
          <a:srgbClr val="016533"/>
        </a:solidFill>
        <a:ln>
          <a:solidFill>
            <a:srgbClr val="016533"/>
          </a:solidFill>
        </a:ln>
        <a:scene3d>
          <a:camera prst="orthographicFront"/>
          <a:lightRig rig="threePt" dir="t"/>
        </a:scene3d>
        <a:sp3d>
          <a:bevelT w="101600"/>
          <a:bevelB w="1016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latin typeface="Open Sans" panose="020B0606030504020204" pitchFamily="34" charset="0"/>
              <a:ea typeface="Open Sans" panose="020B0606030504020204" pitchFamily="34" charset="0"/>
              <a:cs typeface="Open Sans" panose="020B0606030504020204" pitchFamily="34" charset="0"/>
            </a:rPr>
            <a:t>Export Data</a:t>
          </a:r>
        </a:p>
      </xdr:txBody>
    </xdr:sp>
    <xdr:clientData fPrintsWithSheet="0"/>
  </xdr:twoCellAnchor>
</xdr:wsDr>
</file>

<file path=xl/drawings/drawing5.xml><?xml version="1.0" encoding="utf-8"?>
<xdr:wsDr xmlns:xdr="http://schemas.openxmlformats.org/drawingml/2006/spreadsheetDrawing" xmlns:a="http://schemas.openxmlformats.org/drawingml/2006/main">
  <xdr:oneCellAnchor>
    <xdr:from>
      <xdr:col>5</xdr:col>
      <xdr:colOff>314325</xdr:colOff>
      <xdr:row>0</xdr:row>
      <xdr:rowOff>152401</xdr:rowOff>
    </xdr:from>
    <xdr:ext cx="506794" cy="409575"/>
    <xdr:pic>
      <xdr:nvPicPr>
        <xdr:cNvPr id="2" name="Picture 1">
          <a:extLst>
            <a:ext uri="{FF2B5EF4-FFF2-40B4-BE49-F238E27FC236}">
              <a16:creationId xmlns:a16="http://schemas.microsoft.com/office/drawing/2014/main" id="{BCA73D2A-3415-479E-9A0E-EDD2FF154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86425" y="152401"/>
          <a:ext cx="506794" cy="409575"/>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4</xdr:col>
      <xdr:colOff>739775</xdr:colOff>
      <xdr:row>0</xdr:row>
      <xdr:rowOff>152401</xdr:rowOff>
    </xdr:from>
    <xdr:ext cx="506794" cy="409575"/>
    <xdr:pic>
      <xdr:nvPicPr>
        <xdr:cNvPr id="2" name="Picture 1">
          <a:extLst>
            <a:ext uri="{FF2B5EF4-FFF2-40B4-BE49-F238E27FC236}">
              <a16:creationId xmlns:a16="http://schemas.microsoft.com/office/drawing/2014/main" id="{3F8928A7-A825-4249-8ED5-D6216CB325D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02300" y="152401"/>
          <a:ext cx="506794" cy="4095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44450</xdr:colOff>
      <xdr:row>9</xdr:row>
      <xdr:rowOff>116681</xdr:rowOff>
    </xdr:from>
    <xdr:to>
      <xdr:col>1</xdr:col>
      <xdr:colOff>1628140</xdr:colOff>
      <xdr:row>11</xdr:row>
      <xdr:rowOff>86836</xdr:rowOff>
    </xdr:to>
    <xdr:sp macro="[0]!InsertS3Rows" textlink="">
      <xdr:nvSpPr>
        <xdr:cNvPr id="2" name="Rectangle: Rounded Corners 3">
          <a:extLst>
            <a:ext uri="{FF2B5EF4-FFF2-40B4-BE49-F238E27FC236}">
              <a16:creationId xmlns:a16="http://schemas.microsoft.com/office/drawing/2014/main" id="{ACCF3808-68D1-7648-B198-86CB9FAF6D16}"/>
            </a:ext>
          </a:extLst>
        </xdr:cNvPr>
        <xdr:cNvSpPr/>
      </xdr:nvSpPr>
      <xdr:spPr>
        <a:xfrm>
          <a:off x="215900" y="1735931"/>
          <a:ext cx="1574800" cy="330200"/>
        </a:xfrm>
        <a:prstGeom prst="roundRect">
          <a:avLst/>
        </a:prstGeom>
        <a:solidFill>
          <a:srgbClr val="016533"/>
        </a:solidFill>
        <a:ln>
          <a:solidFill>
            <a:srgbClr val="016533"/>
          </a:solidFill>
        </a:ln>
        <a:scene3d>
          <a:camera prst="orthographicFront"/>
          <a:lightRig rig="threePt" dir="t"/>
        </a:scene3d>
        <a:sp3d>
          <a:bevelT w="101600"/>
          <a:bevelB w="1016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latin typeface="Open Sans" panose="020B0606030504020204" pitchFamily="34" charset="0"/>
              <a:ea typeface="Open Sans" panose="020B0606030504020204" pitchFamily="34" charset="0"/>
              <a:cs typeface="Open Sans" panose="020B0606030504020204" pitchFamily="34" charset="0"/>
            </a:rPr>
            <a:t>Click to</a:t>
          </a:r>
          <a:r>
            <a:rPr lang="en-GB" sz="1100" b="1" baseline="0">
              <a:latin typeface="Open Sans" panose="020B0606030504020204" pitchFamily="34" charset="0"/>
              <a:ea typeface="Open Sans" panose="020B0606030504020204" pitchFamily="34" charset="0"/>
              <a:cs typeface="Open Sans" panose="020B0606030504020204" pitchFamily="34" charset="0"/>
            </a:rPr>
            <a:t> add rows</a:t>
          </a:r>
        </a:p>
      </xdr:txBody>
    </xdr:sp>
    <xdr:clientData fPrintsWithSheet="0"/>
  </xdr:twoCellAnchor>
  <xdr:oneCellAnchor>
    <xdr:from>
      <xdr:col>12</xdr:col>
      <xdr:colOff>463550</xdr:colOff>
      <xdr:row>0</xdr:row>
      <xdr:rowOff>152401</xdr:rowOff>
    </xdr:from>
    <xdr:ext cx="506794" cy="409575"/>
    <xdr:pic>
      <xdr:nvPicPr>
        <xdr:cNvPr id="4" name="Picture 3">
          <a:extLst>
            <a:ext uri="{FF2B5EF4-FFF2-40B4-BE49-F238E27FC236}">
              <a16:creationId xmlns:a16="http://schemas.microsoft.com/office/drawing/2014/main" id="{1A3F8D49-122E-4752-9009-A2705F1053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65400" y="152401"/>
          <a:ext cx="506794" cy="40957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44450</xdr:colOff>
      <xdr:row>9</xdr:row>
      <xdr:rowOff>116681</xdr:rowOff>
    </xdr:from>
    <xdr:to>
      <xdr:col>1</xdr:col>
      <xdr:colOff>1631315</xdr:colOff>
      <xdr:row>11</xdr:row>
      <xdr:rowOff>83661</xdr:rowOff>
    </xdr:to>
    <xdr:sp macro="[0]!InsertS4Rows" textlink="">
      <xdr:nvSpPr>
        <xdr:cNvPr id="2" name="Rectangle: Rounded Corners 3">
          <a:extLst>
            <a:ext uri="{FF2B5EF4-FFF2-40B4-BE49-F238E27FC236}">
              <a16:creationId xmlns:a16="http://schemas.microsoft.com/office/drawing/2014/main" id="{CE928067-DA7C-4CA1-A4F1-DEAEDC8E9178}"/>
            </a:ext>
          </a:extLst>
        </xdr:cNvPr>
        <xdr:cNvSpPr/>
      </xdr:nvSpPr>
      <xdr:spPr>
        <a:xfrm>
          <a:off x="219075" y="1735931"/>
          <a:ext cx="1571625" cy="330200"/>
        </a:xfrm>
        <a:prstGeom prst="roundRect">
          <a:avLst/>
        </a:prstGeom>
        <a:solidFill>
          <a:srgbClr val="016533"/>
        </a:solidFill>
        <a:ln>
          <a:solidFill>
            <a:srgbClr val="016533"/>
          </a:solidFill>
        </a:ln>
        <a:scene3d>
          <a:camera prst="orthographicFront"/>
          <a:lightRig rig="threePt" dir="t"/>
        </a:scene3d>
        <a:sp3d>
          <a:bevelT w="101600"/>
          <a:bevelB w="1016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latin typeface="Open Sans" panose="020B0606030504020204" pitchFamily="34" charset="0"/>
              <a:ea typeface="Open Sans" panose="020B0606030504020204" pitchFamily="34" charset="0"/>
              <a:cs typeface="Open Sans" panose="020B0606030504020204" pitchFamily="34" charset="0"/>
            </a:rPr>
            <a:t>Click to</a:t>
          </a:r>
          <a:r>
            <a:rPr lang="en-GB" sz="1100" b="1" baseline="0">
              <a:latin typeface="Open Sans" panose="020B0606030504020204" pitchFamily="34" charset="0"/>
              <a:ea typeface="Open Sans" panose="020B0606030504020204" pitchFamily="34" charset="0"/>
              <a:cs typeface="Open Sans" panose="020B0606030504020204" pitchFamily="34" charset="0"/>
            </a:rPr>
            <a:t> add rows</a:t>
          </a:r>
        </a:p>
      </xdr:txBody>
    </xdr:sp>
    <xdr:clientData fPrintsWithSheet="0"/>
  </xdr:twoCellAnchor>
  <xdr:oneCellAnchor>
    <xdr:from>
      <xdr:col>13</xdr:col>
      <xdr:colOff>790575</xdr:colOff>
      <xdr:row>0</xdr:row>
      <xdr:rowOff>152401</xdr:rowOff>
    </xdr:from>
    <xdr:ext cx="506794" cy="409575"/>
    <xdr:pic>
      <xdr:nvPicPr>
        <xdr:cNvPr id="3" name="Picture 2">
          <a:extLst>
            <a:ext uri="{FF2B5EF4-FFF2-40B4-BE49-F238E27FC236}">
              <a16:creationId xmlns:a16="http://schemas.microsoft.com/office/drawing/2014/main" id="{A9AED762-1E05-46A9-9B6E-DA10A2BD67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602075" y="152401"/>
          <a:ext cx="506794" cy="409575"/>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44450</xdr:colOff>
      <xdr:row>11</xdr:row>
      <xdr:rowOff>116681</xdr:rowOff>
    </xdr:from>
    <xdr:to>
      <xdr:col>1</xdr:col>
      <xdr:colOff>1631315</xdr:colOff>
      <xdr:row>13</xdr:row>
      <xdr:rowOff>79216</xdr:rowOff>
    </xdr:to>
    <xdr:sp macro="[0]!InsertS5Rows" textlink="">
      <xdr:nvSpPr>
        <xdr:cNvPr id="2" name="Rectangle: Rounded Corners 3">
          <a:extLst>
            <a:ext uri="{FF2B5EF4-FFF2-40B4-BE49-F238E27FC236}">
              <a16:creationId xmlns:a16="http://schemas.microsoft.com/office/drawing/2014/main" id="{FAD4E19C-A953-4096-8AF2-90FEC2BC744B}"/>
            </a:ext>
          </a:extLst>
        </xdr:cNvPr>
        <xdr:cNvSpPr/>
      </xdr:nvSpPr>
      <xdr:spPr>
        <a:xfrm>
          <a:off x="219075" y="1735931"/>
          <a:ext cx="1571625" cy="330200"/>
        </a:xfrm>
        <a:prstGeom prst="roundRect">
          <a:avLst/>
        </a:prstGeom>
        <a:solidFill>
          <a:srgbClr val="016533"/>
        </a:solidFill>
        <a:ln>
          <a:solidFill>
            <a:srgbClr val="016533"/>
          </a:solidFill>
        </a:ln>
        <a:scene3d>
          <a:camera prst="orthographicFront"/>
          <a:lightRig rig="threePt" dir="t"/>
        </a:scene3d>
        <a:sp3d>
          <a:bevelT w="101600"/>
          <a:bevelB w="1016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1">
              <a:latin typeface="Open Sans" panose="020B0606030504020204" pitchFamily="34" charset="0"/>
              <a:ea typeface="Open Sans" panose="020B0606030504020204" pitchFamily="34" charset="0"/>
              <a:cs typeface="Open Sans" panose="020B0606030504020204" pitchFamily="34" charset="0"/>
            </a:rPr>
            <a:t>Click to</a:t>
          </a:r>
          <a:r>
            <a:rPr lang="en-GB" sz="1100" b="1" baseline="0">
              <a:latin typeface="Open Sans" panose="020B0606030504020204" pitchFamily="34" charset="0"/>
              <a:ea typeface="Open Sans" panose="020B0606030504020204" pitchFamily="34" charset="0"/>
              <a:cs typeface="Open Sans" panose="020B0606030504020204" pitchFamily="34" charset="0"/>
            </a:rPr>
            <a:t> add rows</a:t>
          </a:r>
        </a:p>
      </xdr:txBody>
    </xdr:sp>
    <xdr:clientData fPrintsWithSheet="0"/>
  </xdr:twoCellAnchor>
  <xdr:oneCellAnchor>
    <xdr:from>
      <xdr:col>10</xdr:col>
      <xdr:colOff>688981</xdr:colOff>
      <xdr:row>0</xdr:row>
      <xdr:rowOff>152401</xdr:rowOff>
    </xdr:from>
    <xdr:ext cx="506794" cy="409575"/>
    <xdr:pic>
      <xdr:nvPicPr>
        <xdr:cNvPr id="3" name="Picture 2">
          <a:extLst>
            <a:ext uri="{FF2B5EF4-FFF2-40B4-BE49-F238E27FC236}">
              <a16:creationId xmlns:a16="http://schemas.microsoft.com/office/drawing/2014/main" id="{A2071F9C-6BB2-4C94-9696-4670611C4B0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182731" y="152401"/>
          <a:ext cx="506794" cy="409575"/>
        </a:xfrm>
        <a:prstGeom prst="rect">
          <a:avLst/>
        </a:prstGeom>
      </xdr:spPr>
    </xdr:pic>
    <xdr:clientData/>
  </xdr:one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EDA0780-BB1D-450D-9205-EC8B98BF0E25}" name="TblS2Scope" displayName="TblS2Scope" ref="C33:D45" totalsRowShown="0" headerRowDxfId="17" dataDxfId="16">
  <autoFilter ref="C33:D45" xr:uid="{0EDA0780-BB1D-450D-9205-EC8B98BF0E25}"/>
  <tableColumns count="2">
    <tableColumn id="1" xr3:uid="{B24BD299-64FA-4C37-9017-4AF9A9429726}" name="Facility type" dataDxfId="15"/>
    <tableColumn id="2" xr3:uid="{D0D5F51E-80C7-40EE-A09A-FC80BDC127F0}" name="Scope of operations" dataDxfId="1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B0BF152-8343-4390-BAD3-2B5808E6C6EA}" name="TblS34Scope" displayName="TblS34Scope" ref="C52:D67" totalsRowShown="0" headerRowDxfId="13" dataDxfId="12" tableBorderDxfId="11">
  <autoFilter ref="C52:D67" xr:uid="{7B0BF152-8343-4390-BAD3-2B5808E6C6EA}"/>
  <tableColumns count="2">
    <tableColumn id="1" xr3:uid="{5E127086-9A3D-4CA7-9A46-80F84AE3F4C1}" name="Facility Type" dataDxfId="10"/>
    <tableColumn id="2" xr3:uid="{2D5BF709-5079-4C5B-AD69-73BBCEBE5810}" name="Scope of Operations" dataDxfId="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5808808-EFB0-40AB-B164-1CF399ACA48A}" name="TblS2List" displayName="TblS2List" ref="A1:Q2" totalsRowShown="0" headerRowDxfId="7">
  <autoFilter ref="A1:Q2" xr:uid="{95808808-EFB0-40AB-B164-1CF399ACA48A}"/>
  <tableColumns count="17">
    <tableColumn id="1" xr3:uid="{03C9383B-1725-447A-8037-0E28B8F0B053}" name="Facility Name">
      <calculatedColumnFormula>IF(S2_Name="","Step 2 Name",S2_Name)</calculatedColumnFormula>
    </tableColumn>
    <tableColumn id="7" xr3:uid="{1B3EE860-F56C-414D-8D66-DFE42B01F1B1}" name="URN">
      <calculatedColumnFormula>IF(S2_URN="","Step 2 Name",S2_URN)</calculatedColumnFormula>
    </tableColumn>
    <tableColumn id="2" xr3:uid="{C4B4522A-978E-4A2F-B9A7-23DB2DCBBD55}" name="Country">
      <calculatedColumnFormula>'Step 2'!C17</calculatedColumnFormula>
    </tableColumn>
    <tableColumn id="3" xr3:uid="{14B0A4A5-F5D3-41B5-9C28-32B1FEB4688E}" name="Facility Type">
      <calculatedColumnFormula>'Step 2'!C24</calculatedColumnFormula>
    </tableColumn>
    <tableColumn id="4" xr3:uid="{D27F568F-9D3C-46D7-8407-A1B1F55A6F41}" name="Facility Scope">
      <calculatedColumnFormula>'Step 2'!C25</calculatedColumnFormula>
    </tableColumn>
    <tableColumn id="5" xr3:uid="{A31BE948-1623-4E08-8347-951E37F207B1}" name="Organisation Supplied">
      <calculatedColumnFormula>IF(S1_Name="","Step 1 Name",S1_Name)</calculatedColumnFormula>
    </tableColumn>
    <tableColumn id="6" xr3:uid="{0AA5B6D6-DE50-423A-A7F4-30B1709B3E48}" name="Step"/>
    <tableColumn id="8" xr3:uid="{35BC935E-8481-485D-97B9-81BF89B46E41}" name="Is your facility aware that the brand you supply  has committed to deforestation and conversion free sourcing?">
      <calculatedColumnFormula>'Step 2'!C39</calculatedColumnFormula>
    </tableColumn>
    <tableColumn id="9" xr3:uid="{9B088C34-5958-41BC-BF37-3EAA059C3D75}" name="Does your facility have a sourcing policy that addresses deforestation and conversion risks in the supply chain? ">
      <calculatedColumnFormula>'Step 2'!C40</calculatedColumnFormula>
    </tableColumn>
    <tableColumn id="10" xr3:uid="{84974C34-8C17-43B9-AB91-B369D56A15F2}" name="Are your suppliers of part processed &amp;/or raw hides/skins aware of this sourcing policy?">
      <calculatedColumnFormula>'Step 2'!C41</calculatedColumnFormula>
    </tableColumn>
    <tableColumn id="11" xr3:uid="{3D593222-7BFE-4B5C-BBD6-16044EDA181F}" name="Does your facility have a process in place to assess compliance with your policy?">
      <calculatedColumnFormula>'Step 2'!C42</calculatedColumnFormula>
    </tableColumn>
    <tableColumn id="12" xr3:uid="{A84F471C-9D2F-4BCB-958B-78541B63ACD2}" name="Does your facility require your suppliers to have equivalent sourcing policies in place? ">
      <calculatedColumnFormula>'Step 2'!C43</calculatedColumnFormula>
    </tableColumn>
    <tableColumn id="13" xr3:uid="{E0810313-365E-425B-B72F-8C4887B0458F}" name="Is your facility, or are any of your customers, in scope of the European Union Deforestation Regulation(EUDR)? ">
      <calculatedColumnFormula>'Step 2'!C44</calculatedColumnFormula>
    </tableColumn>
    <tableColumn id="14" xr3:uid="{887F7B1F-34BC-4080-86B8-5BE6A433AC17}" name="Does your facility source raw or part processed material from countries at high or standard risk of deforestation? ( see guidance for link to country classification)">
      <calculatedColumnFormula>'Step 2'!C45</calculatedColumnFormula>
    </tableColumn>
    <tableColumn id="15" xr3:uid="{5DCAE70B-3208-4942-85FA-43E17DA2D844}" name="Are controls in place to monitor deforestation and/or conversion within the supply chain?" dataDxfId="6">
      <calculatedColumnFormula>"-"</calculatedColumnFormula>
    </tableColumn>
    <tableColumn id="16" xr3:uid="{DE5E7672-2338-4CFE-AD2C-18B6430DB476}" name="Can supporting documents to demonstrate monitoring controls be provided if requested?" dataDxfId="5">
      <calculatedColumnFormula>"-"</calculatedColumnFormula>
    </tableColumn>
    <tableColumn id="17" xr3:uid="{6A5A8506-6BE4-4F7E-91E3-7F18638FA0CA}" name="Are details of supplying farm locations collected and available for buyers if requested?" dataDxfId="4">
      <calculatedColumnFormula>"-"</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oecd.org/en/publications/oecd-fao-business-handbook-on-deforestation-and-due-diligence-in-agricultural-supply-chains_c0d4bca7-en.html" TargetMode="External"/><Relationship Id="rId2" Type="http://schemas.openxmlformats.org/officeDocument/2006/relationships/hyperlink" Target="https://green-forum.ec.europa.eu/deforestation-regulation-implementation_en" TargetMode="External"/><Relationship Id="rId1" Type="http://schemas.openxmlformats.org/officeDocument/2006/relationships/hyperlink" Target="https://green-forum.ec.europa.eu/deforestation-regulation-implementation/eudr-cooperation-and-partnerships/country-classification-list_en"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accountability-framework.org/resources/resource-hub/how-to-write-a-supplier-code/"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317C1-B585-4CAE-86F4-6054FF4BAAF2}">
  <sheetPr codeName="Sheet1"/>
  <dimension ref="B1:K54"/>
  <sheetViews>
    <sheetView showGridLines="0" showRowColHeaders="0" workbookViewId="0">
      <selection activeCell="C20" sqref="C20:J22"/>
      <extLst>
        <ext xmlns:xlsdti="http://schemas.microsoft.com/office/spreadsheetml/2023/showDataTypeIcons" uri="{77bfe23e-c014-4d31-8a63-9c772dbf06b6}">
          <xlsdti:showDataTypeIcons visible="0"/>
        </ext>
      </extLst>
    </sheetView>
  </sheetViews>
  <sheetFormatPr defaultColWidth="8.453125" defaultRowHeight="16.5" x14ac:dyDescent="0.45"/>
  <cols>
    <col min="1" max="2" width="2.453125" style="7" customWidth="1"/>
    <col min="3" max="10" width="15.453125" style="7" customWidth="1"/>
    <col min="11" max="12" width="2.453125" style="7" customWidth="1"/>
    <col min="13" max="14" width="13" style="7" customWidth="1"/>
    <col min="15" max="16384" width="8.453125" style="7"/>
  </cols>
  <sheetData>
    <row r="1" ht="15.75" customHeight="1" x14ac:dyDescent="0.45"/>
    <row r="2" ht="15.75" customHeight="1" x14ac:dyDescent="0.45"/>
    <row r="3" ht="15.75" customHeight="1" x14ac:dyDescent="0.45"/>
    <row r="4" ht="15.75" customHeight="1" x14ac:dyDescent="0.45"/>
    <row r="5" ht="15.75" customHeight="1" x14ac:dyDescent="0.45"/>
    <row r="6" ht="15.75" customHeight="1" x14ac:dyDescent="0.45"/>
    <row r="7" ht="15.75" customHeight="1" x14ac:dyDescent="0.45"/>
    <row r="8" ht="15.75" customHeight="1" x14ac:dyDescent="0.45"/>
    <row r="9" ht="15.75" customHeight="1" x14ac:dyDescent="0.45"/>
    <row r="10" ht="15.75" customHeight="1" x14ac:dyDescent="0.45"/>
    <row r="11" ht="15.75" customHeight="1" x14ac:dyDescent="0.45"/>
    <row r="12" ht="15.75" customHeight="1" x14ac:dyDescent="0.45"/>
    <row r="13" ht="15.75" customHeight="1" x14ac:dyDescent="0.45"/>
    <row r="14" ht="15.75" customHeight="1" x14ac:dyDescent="0.45"/>
    <row r="15" ht="15.75" customHeight="1" x14ac:dyDescent="0.45"/>
    <row r="16" ht="15.75" customHeight="1" x14ac:dyDescent="0.45"/>
    <row r="17" spans="2:11" ht="15.75" customHeight="1" x14ac:dyDescent="0.45"/>
    <row r="20" spans="2:11" x14ac:dyDescent="0.45">
      <c r="C20" s="144" t="s">
        <v>0</v>
      </c>
      <c r="D20" s="144"/>
      <c r="E20" s="144"/>
      <c r="F20" s="144"/>
      <c r="G20" s="144"/>
      <c r="H20" s="144"/>
      <c r="I20" s="144"/>
      <c r="J20" s="144"/>
    </row>
    <row r="21" spans="2:11" x14ac:dyDescent="0.45">
      <c r="C21" s="144"/>
      <c r="D21" s="144"/>
      <c r="E21" s="144"/>
      <c r="F21" s="144"/>
      <c r="G21" s="144"/>
      <c r="H21" s="144"/>
      <c r="I21" s="144"/>
      <c r="J21" s="144"/>
    </row>
    <row r="22" spans="2:11" x14ac:dyDescent="0.45">
      <c r="C22" s="144"/>
      <c r="D22" s="144"/>
      <c r="E22" s="144"/>
      <c r="F22" s="144"/>
      <c r="G22" s="144"/>
      <c r="H22" s="144"/>
      <c r="I22" s="144"/>
      <c r="J22" s="144"/>
    </row>
    <row r="23" spans="2:11" ht="16.5" customHeight="1" x14ac:dyDescent="0.45">
      <c r="C23" s="146" t="s">
        <v>501</v>
      </c>
      <c r="D23" s="146"/>
      <c r="E23" s="146"/>
      <c r="F23" s="146"/>
      <c r="G23" s="146"/>
      <c r="H23" s="146"/>
      <c r="I23" s="146"/>
      <c r="J23" s="146"/>
    </row>
    <row r="24" spans="2:11" ht="16.5" customHeight="1" x14ac:dyDescent="0.45">
      <c r="C24" s="146"/>
      <c r="D24" s="146"/>
      <c r="E24" s="146"/>
      <c r="F24" s="146"/>
      <c r="G24" s="146"/>
      <c r="H24" s="146"/>
      <c r="I24" s="146"/>
      <c r="J24" s="146"/>
    </row>
    <row r="25" spans="2:11" x14ac:dyDescent="0.45">
      <c r="C25" s="146"/>
      <c r="D25" s="146"/>
      <c r="E25" s="146"/>
      <c r="F25" s="146"/>
      <c r="G25" s="146"/>
      <c r="H25" s="146"/>
      <c r="I25" s="146"/>
      <c r="J25" s="146"/>
    </row>
    <row r="26" spans="2:11" ht="16.5" customHeight="1" x14ac:dyDescent="0.45">
      <c r="C26" s="146"/>
      <c r="D26" s="146"/>
      <c r="E26" s="146"/>
      <c r="F26" s="146"/>
      <c r="G26" s="146"/>
      <c r="H26" s="146"/>
      <c r="I26" s="146"/>
      <c r="J26" s="146"/>
    </row>
    <row r="27" spans="2:11" ht="16.5" customHeight="1" x14ac:dyDescent="0.45">
      <c r="C27" s="146"/>
      <c r="D27" s="146"/>
      <c r="E27" s="146"/>
      <c r="F27" s="146"/>
      <c r="G27" s="146"/>
      <c r="H27" s="146"/>
      <c r="I27" s="146"/>
      <c r="J27" s="146"/>
    </row>
    <row r="29" spans="2:11" x14ac:dyDescent="0.45">
      <c r="B29" s="145" t="s">
        <v>1</v>
      </c>
      <c r="C29" s="145"/>
      <c r="D29" s="145"/>
      <c r="E29" s="145"/>
      <c r="F29" s="145"/>
      <c r="G29" s="145"/>
      <c r="H29" s="145"/>
      <c r="I29" s="145"/>
      <c r="J29" s="145"/>
      <c r="K29" s="145"/>
    </row>
    <row r="33" spans="2:11" x14ac:dyDescent="0.45">
      <c r="B33" s="13"/>
      <c r="C33" s="13"/>
      <c r="D33" s="13"/>
      <c r="E33" s="13"/>
      <c r="F33" s="13"/>
      <c r="G33" s="13"/>
      <c r="H33" s="13"/>
      <c r="I33" s="13"/>
      <c r="J33" s="13"/>
      <c r="K33" s="13"/>
    </row>
    <row r="34" spans="2:11" x14ac:dyDescent="0.45">
      <c r="B34" s="13"/>
      <c r="C34" s="13"/>
      <c r="D34" s="13"/>
      <c r="E34" s="13"/>
      <c r="F34" s="13"/>
      <c r="G34" s="13"/>
      <c r="H34" s="13"/>
      <c r="I34" s="13"/>
      <c r="J34" s="13"/>
      <c r="K34" s="13"/>
    </row>
    <row r="39" spans="2:11" ht="36.75" customHeight="1" x14ac:dyDescent="0.45"/>
    <row r="53" spans="3:6" ht="26.25" customHeight="1" x14ac:dyDescent="0.45"/>
    <row r="54" spans="3:6" x14ac:dyDescent="0.45">
      <c r="C54" s="2"/>
      <c r="D54" s="2"/>
      <c r="E54" s="2"/>
      <c r="F54" s="2"/>
    </row>
  </sheetData>
  <sheetProtection algorithmName="SHA-512" hashValue="waI96tGKMpBePVk612P5k9xNBJ7Nl2i6BF6ahOOZrW5Oh9yrIqdKxEU1VlRTODHkByv68k736WUY+Z3bcaOXuQ==" saltValue="83556tDKIEeXP5ayObqPRQ==" spinCount="100000" sheet="1" objects="1" scenarios="1" selectLockedCells="1"/>
  <mergeCells count="3">
    <mergeCell ref="C20:J22"/>
    <mergeCell ref="B29:K29"/>
    <mergeCell ref="C23:J27"/>
  </mergeCells>
  <printOptions horizontalCentered="1"/>
  <pageMargins left="0.70866141732283472" right="0.70866141732283472" top="0.74803149606299213" bottom="0.74803149606299213" header="0.31496062992125984" footer="0.31496062992125984"/>
  <pageSetup paperSize="9" scale="57" fitToHeight="0" orientation="portrait" r:id="rId1"/>
  <headerFooter scaleWithDoc="0">
    <oddFooter>&amp;C&amp;"Open Sans,Regular"&amp;8Copyright © 2025 Leather Working Group&amp;R&amp;"Open Sans,Regular"&amp;8Version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C3D097-85C9-45EB-B1A1-F1656C2D6C15}">
  <sheetPr codeName="Sheet11"/>
  <dimension ref="B2:F88"/>
  <sheetViews>
    <sheetView showGridLines="0" showRowColHeaders="0" workbookViewId="0">
      <selection activeCell="B4" sqref="B4:E4"/>
    </sheetView>
  </sheetViews>
  <sheetFormatPr defaultColWidth="8.453125" defaultRowHeight="14.5" x14ac:dyDescent="0.35"/>
  <cols>
    <col min="1" max="1" width="2.7265625" style="1" customWidth="1"/>
    <col min="2" max="2" width="15" style="1" customWidth="1"/>
    <col min="3" max="3" width="31.453125" style="1" customWidth="1"/>
    <col min="4" max="4" width="15.7265625" style="1" customWidth="1"/>
    <col min="5" max="5" width="17.453125" style="1" customWidth="1"/>
    <col min="6" max="6" width="2.7265625" style="1" customWidth="1"/>
    <col min="7" max="16384" width="8.453125" style="1"/>
  </cols>
  <sheetData>
    <row r="2" spans="2:6" x14ac:dyDescent="0.35">
      <c r="B2" s="15"/>
      <c r="C2" s="16"/>
      <c r="D2" s="64" t="str">
        <f>B4</f>
        <v>Getting started</v>
      </c>
      <c r="E2" s="63"/>
      <c r="F2" s="16"/>
    </row>
    <row r="4" spans="2:6" ht="18" x14ac:dyDescent="0.35">
      <c r="B4" s="147" t="s">
        <v>415</v>
      </c>
      <c r="C4" s="147"/>
      <c r="D4" s="147"/>
      <c r="E4" s="147"/>
    </row>
    <row r="5" spans="2:6" ht="10" customHeight="1" x14ac:dyDescent="0.35">
      <c r="B5" s="148"/>
      <c r="C5" s="148"/>
      <c r="D5" s="148"/>
      <c r="E5" s="148"/>
    </row>
    <row r="6" spans="2:6" x14ac:dyDescent="0.35">
      <c r="B6" s="4" t="s">
        <v>2</v>
      </c>
    </row>
    <row r="7" spans="2:6" ht="14.5" customHeight="1" x14ac:dyDescent="0.35">
      <c r="B7" s="149" t="s">
        <v>3</v>
      </c>
      <c r="C7" s="149"/>
      <c r="D7" s="149"/>
      <c r="E7" s="149"/>
    </row>
    <row r="8" spans="2:6" x14ac:dyDescent="0.35">
      <c r="B8" s="149"/>
      <c r="C8" s="149"/>
      <c r="D8" s="149"/>
      <c r="E8" s="149"/>
    </row>
    <row r="9" spans="2:6" x14ac:dyDescent="0.35">
      <c r="B9" s="149"/>
      <c r="C9" s="149"/>
      <c r="D9" s="149"/>
      <c r="E9" s="149"/>
    </row>
    <row r="10" spans="2:6" x14ac:dyDescent="0.35">
      <c r="B10" s="149"/>
      <c r="C10" s="149"/>
      <c r="D10" s="149"/>
      <c r="E10" s="149"/>
    </row>
    <row r="12" spans="2:6" x14ac:dyDescent="0.4">
      <c r="B12" s="5" t="s">
        <v>4</v>
      </c>
      <c r="C12" s="3"/>
      <c r="D12" s="3"/>
      <c r="E12" s="3"/>
    </row>
    <row r="13" spans="2:6" x14ac:dyDescent="0.35">
      <c r="B13" s="149" t="s">
        <v>414</v>
      </c>
      <c r="C13" s="149"/>
      <c r="D13" s="149"/>
      <c r="E13" s="149"/>
    </row>
    <row r="14" spans="2:6" x14ac:dyDescent="0.35">
      <c r="B14" s="149"/>
      <c r="C14" s="149"/>
      <c r="D14" s="149"/>
      <c r="E14" s="149"/>
    </row>
    <row r="15" spans="2:6" x14ac:dyDescent="0.35">
      <c r="B15" s="149"/>
      <c r="C15" s="149"/>
      <c r="D15" s="149"/>
      <c r="E15" s="149"/>
    </row>
    <row r="16" spans="2:6" x14ac:dyDescent="0.35">
      <c r="B16" s="149"/>
      <c r="C16" s="149"/>
      <c r="D16" s="149"/>
      <c r="E16" s="149"/>
    </row>
    <row r="17" spans="2:5" x14ac:dyDescent="0.35">
      <c r="B17" s="2"/>
      <c r="C17" s="2"/>
      <c r="D17" s="2"/>
      <c r="E17" s="2"/>
    </row>
    <row r="18" spans="2:5" x14ac:dyDescent="0.35">
      <c r="B18" s="4" t="s">
        <v>5</v>
      </c>
      <c r="C18" s="4"/>
      <c r="D18" s="4"/>
      <c r="E18" s="4"/>
    </row>
    <row r="19" spans="2:5" ht="14.5" customHeight="1" x14ac:dyDescent="0.35">
      <c r="B19" s="149" t="s">
        <v>416</v>
      </c>
      <c r="C19" s="149"/>
      <c r="D19" s="149"/>
      <c r="E19" s="149"/>
    </row>
    <row r="20" spans="2:5" x14ac:dyDescent="0.35">
      <c r="B20" s="149"/>
      <c r="C20" s="149"/>
      <c r="D20" s="149"/>
      <c r="E20" s="149"/>
    </row>
    <row r="21" spans="2:5" x14ac:dyDescent="0.35">
      <c r="B21" s="149"/>
      <c r="C21" s="149"/>
      <c r="D21" s="149"/>
      <c r="E21" s="149"/>
    </row>
    <row r="22" spans="2:5" x14ac:dyDescent="0.35">
      <c r="B22" s="149"/>
      <c r="C22" s="149"/>
      <c r="D22" s="149"/>
      <c r="E22" s="149"/>
    </row>
    <row r="23" spans="2:5" x14ac:dyDescent="0.35">
      <c r="B23" s="149"/>
      <c r="C23" s="149"/>
      <c r="D23" s="149"/>
      <c r="E23" s="149"/>
    </row>
    <row r="24" spans="2:5" x14ac:dyDescent="0.35">
      <c r="B24" s="149"/>
      <c r="C24" s="149"/>
      <c r="D24" s="149"/>
      <c r="E24" s="149"/>
    </row>
    <row r="25" spans="2:5" x14ac:dyDescent="0.35">
      <c r="B25" s="149"/>
      <c r="C25" s="149"/>
      <c r="D25" s="149"/>
      <c r="E25" s="149"/>
    </row>
    <row r="26" spans="2:5" x14ac:dyDescent="0.35">
      <c r="B26" s="149"/>
      <c r="C26" s="149"/>
      <c r="D26" s="149"/>
      <c r="E26" s="149"/>
    </row>
    <row r="27" spans="2:5" x14ac:dyDescent="0.35">
      <c r="B27" s="149"/>
      <c r="C27" s="149"/>
      <c r="D27" s="149"/>
      <c r="E27" s="149"/>
    </row>
    <row r="28" spans="2:5" x14ac:dyDescent="0.35">
      <c r="B28" s="149"/>
      <c r="C28" s="149"/>
      <c r="D28" s="149"/>
      <c r="E28" s="149"/>
    </row>
    <row r="29" spans="2:5" x14ac:dyDescent="0.35">
      <c r="B29" s="149"/>
      <c r="C29" s="149"/>
      <c r="D29" s="149"/>
      <c r="E29" s="149"/>
    </row>
    <row r="30" spans="2:5" x14ac:dyDescent="0.35">
      <c r="B30" s="149"/>
      <c r="C30" s="149"/>
      <c r="D30" s="149"/>
      <c r="E30" s="149"/>
    </row>
    <row r="31" spans="2:5" x14ac:dyDescent="0.35">
      <c r="B31" s="149"/>
      <c r="C31" s="149"/>
      <c r="D31" s="149"/>
      <c r="E31" s="149"/>
    </row>
    <row r="32" spans="2:5" x14ac:dyDescent="0.35">
      <c r="B32" s="149"/>
      <c r="C32" s="149"/>
      <c r="D32" s="149"/>
      <c r="E32" s="149"/>
    </row>
    <row r="33" spans="2:5" x14ac:dyDescent="0.35">
      <c r="B33" s="149"/>
      <c r="C33" s="149"/>
      <c r="D33" s="149"/>
      <c r="E33" s="149"/>
    </row>
    <row r="34" spans="2:5" x14ac:dyDescent="0.35">
      <c r="B34" s="4" t="s">
        <v>417</v>
      </c>
    </row>
    <row r="35" spans="2:5" x14ac:dyDescent="0.35">
      <c r="B35" s="151" t="s">
        <v>436</v>
      </c>
      <c r="C35" s="151"/>
      <c r="D35" s="151"/>
      <c r="E35" s="151"/>
    </row>
    <row r="36" spans="2:5" x14ac:dyDescent="0.35">
      <c r="B36" s="151"/>
      <c r="C36" s="151"/>
      <c r="D36" s="151"/>
      <c r="E36" s="151"/>
    </row>
    <row r="37" spans="2:5" x14ac:dyDescent="0.35">
      <c r="B37" s="151"/>
      <c r="C37" s="151"/>
      <c r="D37" s="151"/>
      <c r="E37" s="151"/>
    </row>
    <row r="38" spans="2:5" x14ac:dyDescent="0.35">
      <c r="B38" s="151"/>
      <c r="C38" s="151"/>
      <c r="D38" s="151"/>
      <c r="E38" s="151"/>
    </row>
    <row r="39" spans="2:5" x14ac:dyDescent="0.35">
      <c r="B39" s="151"/>
      <c r="C39" s="151"/>
      <c r="D39" s="151"/>
      <c r="E39" s="151"/>
    </row>
    <row r="40" spans="2:5" x14ac:dyDescent="0.35">
      <c r="B40" s="151"/>
      <c r="C40" s="151"/>
      <c r="D40" s="151"/>
      <c r="E40" s="151"/>
    </row>
    <row r="63" spans="2:5" x14ac:dyDescent="0.35">
      <c r="B63" s="150" t="s">
        <v>468</v>
      </c>
      <c r="C63" s="150"/>
      <c r="D63" s="150"/>
      <c r="E63" s="150"/>
    </row>
    <row r="64" spans="2:5" x14ac:dyDescent="0.35">
      <c r="B64" s="149" t="s">
        <v>469</v>
      </c>
      <c r="C64" s="149"/>
      <c r="D64" s="149"/>
      <c r="E64" s="149"/>
    </row>
    <row r="65" spans="2:5" x14ac:dyDescent="0.35">
      <c r="B65" s="149"/>
      <c r="C65" s="149"/>
      <c r="D65" s="149"/>
      <c r="E65" s="149"/>
    </row>
    <row r="66" spans="2:5" x14ac:dyDescent="0.35">
      <c r="B66" s="149"/>
      <c r="C66" s="149"/>
      <c r="D66" s="149"/>
      <c r="E66" s="149"/>
    </row>
    <row r="67" spans="2:5" x14ac:dyDescent="0.35">
      <c r="B67" s="149"/>
      <c r="C67" s="149"/>
      <c r="D67" s="149"/>
      <c r="E67" s="149"/>
    </row>
    <row r="68" spans="2:5" x14ac:dyDescent="0.35">
      <c r="B68" s="149"/>
      <c r="C68" s="149"/>
      <c r="D68" s="149"/>
      <c r="E68" s="149"/>
    </row>
    <row r="69" spans="2:5" x14ac:dyDescent="0.35">
      <c r="B69" s="149"/>
      <c r="C69" s="149"/>
      <c r="D69" s="149"/>
      <c r="E69" s="149"/>
    </row>
    <row r="70" spans="2:5" x14ac:dyDescent="0.35">
      <c r="B70" s="149"/>
      <c r="C70" s="149"/>
      <c r="D70" s="149"/>
      <c r="E70" s="149"/>
    </row>
    <row r="71" spans="2:5" x14ac:dyDescent="0.35">
      <c r="B71" s="149"/>
      <c r="C71" s="149"/>
      <c r="D71" s="149"/>
      <c r="E71" s="149"/>
    </row>
    <row r="72" spans="2:5" x14ac:dyDescent="0.35">
      <c r="B72" s="149"/>
      <c r="C72" s="149"/>
      <c r="D72" s="149"/>
      <c r="E72" s="149"/>
    </row>
    <row r="73" spans="2:5" x14ac:dyDescent="0.35">
      <c r="B73" s="149"/>
      <c r="C73" s="149"/>
      <c r="D73" s="149"/>
      <c r="E73" s="149"/>
    </row>
    <row r="74" spans="2:5" x14ac:dyDescent="0.35">
      <c r="B74" s="149"/>
      <c r="C74" s="149"/>
      <c r="D74" s="149"/>
      <c r="E74" s="149"/>
    </row>
    <row r="75" spans="2:5" x14ac:dyDescent="0.35">
      <c r="B75" s="149"/>
      <c r="C75" s="149"/>
      <c r="D75" s="149"/>
      <c r="E75" s="149"/>
    </row>
    <row r="76" spans="2:5" x14ac:dyDescent="0.35">
      <c r="B76" s="149"/>
      <c r="C76" s="149"/>
      <c r="D76" s="149"/>
      <c r="E76" s="149"/>
    </row>
    <row r="77" spans="2:5" x14ac:dyDescent="0.35">
      <c r="B77" s="149"/>
      <c r="C77" s="149"/>
      <c r="D77" s="149"/>
      <c r="E77" s="149"/>
    </row>
    <row r="78" spans="2:5" x14ac:dyDescent="0.35">
      <c r="B78" s="149"/>
      <c r="C78" s="149"/>
      <c r="D78" s="149"/>
      <c r="E78" s="149"/>
    </row>
    <row r="79" spans="2:5" x14ac:dyDescent="0.35">
      <c r="B79" s="149"/>
      <c r="C79" s="149"/>
      <c r="D79" s="149"/>
      <c r="E79" s="149"/>
    </row>
    <row r="80" spans="2:5" x14ac:dyDescent="0.35">
      <c r="B80" s="149"/>
      <c r="C80" s="149"/>
      <c r="D80" s="149"/>
      <c r="E80" s="149"/>
    </row>
    <row r="81" spans="2:5" x14ac:dyDescent="0.35">
      <c r="B81" s="149"/>
      <c r="C81" s="149"/>
      <c r="D81" s="149"/>
      <c r="E81" s="149"/>
    </row>
    <row r="82" spans="2:5" x14ac:dyDescent="0.35">
      <c r="B82" s="149"/>
      <c r="C82" s="149"/>
      <c r="D82" s="149"/>
      <c r="E82" s="149"/>
    </row>
    <row r="83" spans="2:5" x14ac:dyDescent="0.35">
      <c r="B83" s="149"/>
      <c r="C83" s="149"/>
      <c r="D83" s="149"/>
      <c r="E83" s="149"/>
    </row>
    <row r="84" spans="2:5" x14ac:dyDescent="0.35">
      <c r="B84" s="149"/>
      <c r="C84" s="149"/>
      <c r="D84" s="149"/>
      <c r="E84" s="149"/>
    </row>
    <row r="85" spans="2:5" x14ac:dyDescent="0.35">
      <c r="B85" s="149"/>
      <c r="C85" s="149"/>
      <c r="D85" s="149"/>
      <c r="E85" s="149"/>
    </row>
    <row r="86" spans="2:5" x14ac:dyDescent="0.35">
      <c r="B86" s="149"/>
      <c r="C86" s="149"/>
      <c r="D86" s="149"/>
      <c r="E86" s="149"/>
    </row>
    <row r="87" spans="2:5" x14ac:dyDescent="0.35">
      <c r="B87" s="149"/>
      <c r="C87" s="149"/>
      <c r="D87" s="149"/>
      <c r="E87" s="149"/>
    </row>
    <row r="88" spans="2:5" x14ac:dyDescent="0.35">
      <c r="B88" s="149"/>
      <c r="C88" s="149"/>
      <c r="D88" s="149"/>
      <c r="E88" s="149"/>
    </row>
  </sheetData>
  <sheetProtection algorithmName="SHA-512" hashValue="Eu+DuhgmfJO99i5GvveGusKK735LzgMn3FkCDmC98FiPDjgSPSpABv+qhmFvE3OFlbUhW1M2Ftmr6kK7tZTBIw==" saltValue="AucQU391l0sfASZG9xCaWQ==" spinCount="100000" sheet="1" objects="1" scenarios="1" selectLockedCells="1"/>
  <mergeCells count="8">
    <mergeCell ref="B4:E4"/>
    <mergeCell ref="B5:E5"/>
    <mergeCell ref="B13:E16"/>
    <mergeCell ref="B64:E88"/>
    <mergeCell ref="B63:E63"/>
    <mergeCell ref="B7:E10"/>
    <mergeCell ref="B19:E33"/>
    <mergeCell ref="B35:E40"/>
  </mergeCells>
  <printOptions horizontalCentered="1"/>
  <pageMargins left="0.70866141732283472" right="0.70866141732283472" top="0.74803149606299213" bottom="0.74803149606299213" header="0.31496062992125984" footer="0.31496062992125984"/>
  <pageSetup paperSize="9" scale="98" fitToHeight="0" orientation="portrait" r:id="rId1"/>
  <headerFooter scaleWithDoc="0">
    <oddFooter>&amp;C&amp;"Open Sans,Regular"&amp;8Copyright © 2025 Leather Working Group&amp;R&amp;"Open Sans,Regular"&amp;8Version 1</oddFooter>
  </headerFooter>
  <rowBreaks count="2" manualBreakCount="2">
    <brk id="40" max="5" man="1"/>
    <brk id="89"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4B70A-65C5-41DD-BE3C-9F766C9483DF}">
  <sheetPr codeName="Sheet12"/>
  <dimension ref="B2:G44"/>
  <sheetViews>
    <sheetView showGridLines="0" showRowColHeaders="0" workbookViewId="0">
      <selection activeCell="B4" sqref="B4:F4"/>
    </sheetView>
  </sheetViews>
  <sheetFormatPr defaultColWidth="8.453125" defaultRowHeight="14.5" x14ac:dyDescent="0.35"/>
  <cols>
    <col min="1" max="1" width="2.7265625" style="1" customWidth="1"/>
    <col min="2" max="3" width="8.26953125" style="1" customWidth="1"/>
    <col min="4" max="4" width="31.453125" style="1" customWidth="1"/>
    <col min="5" max="5" width="15.7265625" style="1" customWidth="1"/>
    <col min="6" max="6" width="17.453125" style="1" customWidth="1"/>
    <col min="7" max="7" width="2.7265625" style="1" customWidth="1"/>
    <col min="8" max="16384" width="8.453125" style="1"/>
  </cols>
  <sheetData>
    <row r="2" spans="2:7" x14ac:dyDescent="0.35">
      <c r="B2" s="15"/>
      <c r="C2" s="15"/>
      <c r="D2" s="16"/>
      <c r="E2" s="64" t="str">
        <f>B4</f>
        <v>Checklists</v>
      </c>
      <c r="F2" s="64"/>
      <c r="G2" s="16"/>
    </row>
    <row r="4" spans="2:7" ht="18" x14ac:dyDescent="0.35">
      <c r="B4" s="147" t="s">
        <v>435</v>
      </c>
      <c r="C4" s="147"/>
      <c r="D4" s="147"/>
      <c r="E4" s="147"/>
      <c r="F4" s="147"/>
    </row>
    <row r="5" spans="2:7" ht="10" customHeight="1" x14ac:dyDescent="0.35">
      <c r="B5" s="148"/>
      <c r="C5" s="148"/>
      <c r="D5" s="148"/>
      <c r="E5" s="148"/>
      <c r="F5" s="148"/>
    </row>
    <row r="6" spans="2:7" x14ac:dyDescent="0.35">
      <c r="B6" s="149" t="s">
        <v>418</v>
      </c>
      <c r="C6" s="149"/>
      <c r="D6" s="149"/>
      <c r="E6" s="149"/>
      <c r="F6" s="149"/>
    </row>
    <row r="7" spans="2:7" x14ac:dyDescent="0.35">
      <c r="B7" s="149"/>
      <c r="C7" s="149"/>
      <c r="D7" s="149"/>
      <c r="E7" s="149"/>
      <c r="F7" s="149"/>
    </row>
    <row r="8" spans="2:7" ht="10.5" customHeight="1" x14ac:dyDescent="0.35"/>
    <row r="9" spans="2:7" x14ac:dyDescent="0.4">
      <c r="B9" s="152" t="s">
        <v>420</v>
      </c>
      <c r="C9" s="152"/>
      <c r="D9" s="152"/>
      <c r="E9" s="152"/>
      <c r="F9" s="152"/>
    </row>
    <row r="10" spans="2:7" ht="10" customHeight="1" x14ac:dyDescent="0.4">
      <c r="B10" s="20"/>
      <c r="C10" s="20"/>
      <c r="D10" s="20"/>
      <c r="E10" s="20"/>
      <c r="F10" s="20"/>
    </row>
    <row r="11" spans="2:7" x14ac:dyDescent="0.35">
      <c r="B11" s="18">
        <v>1</v>
      </c>
      <c r="C11" s="103" t="b">
        <v>0</v>
      </c>
      <c r="D11" s="154" t="s">
        <v>6</v>
      </c>
      <c r="E11" s="154"/>
      <c r="F11" s="154"/>
    </row>
    <row r="12" spans="2:7" ht="29.5" customHeight="1" x14ac:dyDescent="0.35">
      <c r="B12" s="18">
        <v>2</v>
      </c>
      <c r="C12" s="103" t="b">
        <v>0</v>
      </c>
      <c r="D12" s="154" t="s">
        <v>7</v>
      </c>
      <c r="E12" s="154"/>
      <c r="F12" s="154"/>
    </row>
    <row r="13" spans="2:7" x14ac:dyDescent="0.35">
      <c r="B13" s="18">
        <v>3</v>
      </c>
      <c r="C13" s="103" t="b">
        <v>0</v>
      </c>
      <c r="D13" s="154" t="s">
        <v>8</v>
      </c>
      <c r="E13" s="154"/>
      <c r="F13" s="154"/>
    </row>
    <row r="14" spans="2:7" x14ac:dyDescent="0.35">
      <c r="B14" s="18">
        <v>4</v>
      </c>
      <c r="C14" s="103" t="b">
        <v>0</v>
      </c>
      <c r="D14" s="154" t="s">
        <v>9</v>
      </c>
      <c r="E14" s="154"/>
      <c r="F14" s="154"/>
    </row>
    <row r="15" spans="2:7" ht="29.5" customHeight="1" x14ac:dyDescent="0.35">
      <c r="B15" s="18">
        <v>5</v>
      </c>
      <c r="C15" s="103" t="b">
        <v>0</v>
      </c>
      <c r="D15" s="154" t="s">
        <v>10</v>
      </c>
      <c r="E15" s="154"/>
      <c r="F15" s="154"/>
    </row>
    <row r="16" spans="2:7" ht="29.15" customHeight="1" x14ac:dyDescent="0.35">
      <c r="B16" s="18">
        <v>6</v>
      </c>
      <c r="C16" s="103" t="b">
        <v>0</v>
      </c>
      <c r="D16" s="154" t="s">
        <v>11</v>
      </c>
      <c r="E16" s="154"/>
      <c r="F16" s="154"/>
    </row>
    <row r="17" spans="2:6" x14ac:dyDescent="0.35">
      <c r="B17" s="18">
        <v>7</v>
      </c>
      <c r="C17" s="103" t="b">
        <v>0</v>
      </c>
      <c r="D17" s="154" t="s">
        <v>12</v>
      </c>
      <c r="E17" s="154"/>
      <c r="F17" s="154"/>
    </row>
    <row r="18" spans="2:6" x14ac:dyDescent="0.35">
      <c r="B18" s="18">
        <v>8</v>
      </c>
      <c r="C18" s="103" t="b">
        <v>0</v>
      </c>
      <c r="D18" s="154" t="s">
        <v>13</v>
      </c>
      <c r="E18" s="154"/>
      <c r="F18" s="154"/>
    </row>
    <row r="19" spans="2:6" x14ac:dyDescent="0.35">
      <c r="D19" s="2"/>
      <c r="E19" s="2"/>
      <c r="F19" s="2"/>
    </row>
    <row r="20" spans="2:6" x14ac:dyDescent="0.4">
      <c r="B20" s="152" t="s">
        <v>419</v>
      </c>
      <c r="C20" s="152"/>
      <c r="D20" s="152"/>
      <c r="E20" s="152"/>
      <c r="F20" s="152"/>
    </row>
    <row r="21" spans="2:6" ht="10" customHeight="1" x14ac:dyDescent="0.4">
      <c r="B21" s="20"/>
      <c r="C21" s="20"/>
      <c r="D21" s="20"/>
      <c r="E21" s="20"/>
      <c r="F21" s="20"/>
    </row>
    <row r="22" spans="2:6" ht="30.65" customHeight="1" x14ac:dyDescent="0.4">
      <c r="B22" s="18">
        <v>1</v>
      </c>
      <c r="C22" s="103" t="b">
        <v>0</v>
      </c>
      <c r="D22" s="153" t="s">
        <v>14</v>
      </c>
      <c r="E22" s="153"/>
      <c r="F22" s="153"/>
    </row>
    <row r="23" spans="2:6" x14ac:dyDescent="0.4">
      <c r="B23" s="18">
        <v>2</v>
      </c>
      <c r="C23" s="103" t="b">
        <v>0</v>
      </c>
      <c r="D23" s="153" t="s">
        <v>15</v>
      </c>
      <c r="E23" s="153"/>
      <c r="F23" s="153"/>
    </row>
    <row r="24" spans="2:6" ht="29.15" customHeight="1" x14ac:dyDescent="0.4">
      <c r="B24" s="18">
        <v>3</v>
      </c>
      <c r="C24" s="103" t="b">
        <v>0</v>
      </c>
      <c r="D24" s="153" t="s">
        <v>16</v>
      </c>
      <c r="E24" s="153"/>
      <c r="F24" s="153"/>
    </row>
    <row r="25" spans="2:6" ht="29.5" customHeight="1" x14ac:dyDescent="0.4">
      <c r="B25" s="18">
        <v>4</v>
      </c>
      <c r="C25" s="103" t="b">
        <v>0</v>
      </c>
      <c r="D25" s="153" t="s">
        <v>17</v>
      </c>
      <c r="E25" s="153"/>
      <c r="F25" s="153"/>
    </row>
    <row r="26" spans="2:6" x14ac:dyDescent="0.4">
      <c r="B26" s="18">
        <v>5</v>
      </c>
      <c r="C26" s="103" t="b">
        <v>0</v>
      </c>
      <c r="D26" s="153" t="s">
        <v>18</v>
      </c>
      <c r="E26" s="153"/>
      <c r="F26" s="153"/>
    </row>
    <row r="27" spans="2:6" ht="29.5" customHeight="1" x14ac:dyDescent="0.4">
      <c r="B27" s="18">
        <v>6</v>
      </c>
      <c r="C27" s="103" t="b">
        <v>0</v>
      </c>
      <c r="D27" s="153" t="s">
        <v>19</v>
      </c>
      <c r="E27" s="153"/>
      <c r="F27" s="153"/>
    </row>
    <row r="28" spans="2:6" ht="29.15" customHeight="1" x14ac:dyDescent="0.4">
      <c r="B28" s="18">
        <v>7</v>
      </c>
      <c r="C28" s="103" t="b">
        <v>0</v>
      </c>
      <c r="D28" s="153" t="s">
        <v>20</v>
      </c>
      <c r="E28" s="153"/>
      <c r="F28" s="153"/>
    </row>
    <row r="29" spans="2:6" ht="29.5" customHeight="1" x14ac:dyDescent="0.4">
      <c r="B29" s="18">
        <v>8</v>
      </c>
      <c r="C29" s="103" t="b">
        <v>0</v>
      </c>
      <c r="D29" s="153" t="s">
        <v>21</v>
      </c>
      <c r="E29" s="153"/>
      <c r="F29" s="153"/>
    </row>
    <row r="30" spans="2:6" ht="30.65" customHeight="1" x14ac:dyDescent="0.4">
      <c r="B30" s="18">
        <v>9</v>
      </c>
      <c r="C30" s="103" t="b">
        <v>0</v>
      </c>
      <c r="D30" s="153" t="s">
        <v>22</v>
      </c>
      <c r="E30" s="153"/>
      <c r="F30" s="153"/>
    </row>
    <row r="31" spans="2:6" ht="46" customHeight="1" x14ac:dyDescent="0.4">
      <c r="B31" s="18">
        <v>10</v>
      </c>
      <c r="C31" s="103" t="b">
        <v>0</v>
      </c>
      <c r="D31" s="153" t="s">
        <v>23</v>
      </c>
      <c r="E31" s="153"/>
      <c r="F31" s="153"/>
    </row>
    <row r="32" spans="2:6" ht="28" customHeight="1" x14ac:dyDescent="0.4">
      <c r="B32" s="18">
        <v>11</v>
      </c>
      <c r="C32" s="103" t="b">
        <v>0</v>
      </c>
      <c r="D32" s="153" t="s">
        <v>24</v>
      </c>
      <c r="E32" s="153"/>
      <c r="F32" s="153"/>
    </row>
    <row r="33" spans="2:6" x14ac:dyDescent="0.4">
      <c r="B33" s="21"/>
      <c r="C33" s="23"/>
      <c r="D33" s="22"/>
      <c r="E33" s="22"/>
      <c r="F33" s="22"/>
    </row>
    <row r="34" spans="2:6" ht="18" x14ac:dyDescent="0.35">
      <c r="B34" s="24"/>
      <c r="C34" s="24"/>
      <c r="D34" s="24"/>
      <c r="E34" s="24"/>
      <c r="F34" s="24"/>
    </row>
    <row r="35" spans="2:6" x14ac:dyDescent="0.4">
      <c r="B35" s="152" t="s">
        <v>421</v>
      </c>
      <c r="C35" s="152"/>
      <c r="D35" s="152"/>
      <c r="E35" s="152"/>
      <c r="F35" s="152"/>
    </row>
    <row r="36" spans="2:6" ht="10" customHeight="1" x14ac:dyDescent="0.4">
      <c r="B36" s="20"/>
      <c r="C36" s="20"/>
      <c r="D36" s="20"/>
      <c r="E36" s="20"/>
      <c r="F36" s="20"/>
    </row>
    <row r="37" spans="2:6" ht="29.15" customHeight="1" x14ac:dyDescent="0.4">
      <c r="B37" s="18">
        <v>1</v>
      </c>
      <c r="C37" s="103" t="b">
        <v>0</v>
      </c>
      <c r="D37" s="153" t="s">
        <v>25</v>
      </c>
      <c r="E37" s="153"/>
      <c r="F37" s="153"/>
    </row>
    <row r="38" spans="2:6" x14ac:dyDescent="0.4">
      <c r="B38" s="18">
        <v>2</v>
      </c>
      <c r="C38" s="103" t="b">
        <v>0</v>
      </c>
      <c r="D38" s="153" t="s">
        <v>26</v>
      </c>
      <c r="E38" s="153"/>
      <c r="F38" s="153"/>
    </row>
    <row r="39" spans="2:6" ht="29.15" customHeight="1" x14ac:dyDescent="0.4">
      <c r="B39" s="18">
        <v>3</v>
      </c>
      <c r="C39" s="103" t="b">
        <v>0</v>
      </c>
      <c r="D39" s="153" t="s">
        <v>16</v>
      </c>
      <c r="E39" s="153"/>
      <c r="F39" s="153"/>
    </row>
    <row r="40" spans="2:6" ht="28" customHeight="1" x14ac:dyDescent="0.4">
      <c r="B40" s="18">
        <v>4</v>
      </c>
      <c r="C40" s="103" t="b">
        <v>0</v>
      </c>
      <c r="D40" s="153" t="s">
        <v>27</v>
      </c>
      <c r="E40" s="153"/>
      <c r="F40" s="153"/>
    </row>
    <row r="41" spans="2:6" x14ac:dyDescent="0.4">
      <c r="B41" s="18">
        <v>5</v>
      </c>
      <c r="C41" s="103" t="b">
        <v>0</v>
      </c>
      <c r="D41" s="153" t="s">
        <v>28</v>
      </c>
      <c r="E41" s="153"/>
      <c r="F41" s="153"/>
    </row>
    <row r="42" spans="2:6" ht="29.5" customHeight="1" x14ac:dyDescent="0.4">
      <c r="B42" s="18">
        <v>6</v>
      </c>
      <c r="C42" s="103" t="b">
        <v>0</v>
      </c>
      <c r="D42" s="153" t="s">
        <v>29</v>
      </c>
      <c r="E42" s="153"/>
      <c r="F42" s="153"/>
    </row>
    <row r="43" spans="2:6" ht="43" customHeight="1" x14ac:dyDescent="0.4">
      <c r="B43" s="18">
        <v>7</v>
      </c>
      <c r="C43" s="103" t="b">
        <v>0</v>
      </c>
      <c r="D43" s="153" t="s">
        <v>30</v>
      </c>
      <c r="E43" s="153"/>
      <c r="F43" s="153"/>
    </row>
    <row r="44" spans="2:6" ht="29.15" customHeight="1" x14ac:dyDescent="0.4">
      <c r="B44" s="18">
        <v>8</v>
      </c>
      <c r="C44" s="103" t="b">
        <v>0</v>
      </c>
      <c r="D44" s="153" t="s">
        <v>31</v>
      </c>
      <c r="E44" s="153"/>
      <c r="F44" s="153"/>
    </row>
  </sheetData>
  <sheetProtection algorithmName="SHA-512" hashValue="zPg8SBWO8cGn36vHVcHusX8dgZoZwtL2r4J1Yol7DCq94OMI0zv2W1PnMGKujLjXDDZzrPwwD4+HPqa4IsxUoQ==" saltValue="nXGwMA6Ze8MAq4Z1Xwwu3Q==" spinCount="100000" sheet="1" objects="1" scenarios="1" selectLockedCells="1"/>
  <mergeCells count="33">
    <mergeCell ref="B4:F4"/>
    <mergeCell ref="B5:F5"/>
    <mergeCell ref="B6:F7"/>
    <mergeCell ref="B9:F9"/>
    <mergeCell ref="D11:F11"/>
    <mergeCell ref="D12:F12"/>
    <mergeCell ref="D13:F13"/>
    <mergeCell ref="D15:F15"/>
    <mergeCell ref="D14:F14"/>
    <mergeCell ref="B20:F20"/>
    <mergeCell ref="D32:F32"/>
    <mergeCell ref="D31:F31"/>
    <mergeCell ref="D30:F30"/>
    <mergeCell ref="D29:F29"/>
    <mergeCell ref="D28:F28"/>
    <mergeCell ref="D27:F27"/>
    <mergeCell ref="D26:F26"/>
    <mergeCell ref="D18:F18"/>
    <mergeCell ref="D17:F17"/>
    <mergeCell ref="D16:F16"/>
    <mergeCell ref="D25:F25"/>
    <mergeCell ref="D24:F24"/>
    <mergeCell ref="D23:F23"/>
    <mergeCell ref="D22:F22"/>
    <mergeCell ref="B35:F35"/>
    <mergeCell ref="D39:F39"/>
    <mergeCell ref="D38:F38"/>
    <mergeCell ref="D37:F37"/>
    <mergeCell ref="D44:F44"/>
    <mergeCell ref="D43:F43"/>
    <mergeCell ref="D42:F42"/>
    <mergeCell ref="D41:F41"/>
    <mergeCell ref="D40:F40"/>
  </mergeCells>
  <printOptions horizontalCentered="1"/>
  <pageMargins left="0.70866141732283472" right="0.70866141732283472" top="0.74803149606299213" bottom="0.74803149606299213" header="0.31496062992125984" footer="0.31496062992125984"/>
  <pageSetup paperSize="9" fitToHeight="0" orientation="portrait" r:id="rId1"/>
  <headerFooter scaleWithDoc="0">
    <oddFooter>&amp;C&amp;"Open Sans,Regular"&amp;8Copyright © 2025 Leather Working Group &amp;R&amp;"Open Sans,Regular"&amp;8Version 1</oddFooter>
  </headerFooter>
  <rowBreaks count="1" manualBreakCount="1">
    <brk id="33"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97E03-A898-413B-B28E-9ED5B8A317E3}">
  <sheetPr codeName="Sheet13"/>
  <dimension ref="B1:K54"/>
  <sheetViews>
    <sheetView showGridLines="0" workbookViewId="0">
      <selection activeCell="D22" sqref="D22:I24"/>
      <extLst>
        <ext xmlns:xlsdti="http://schemas.microsoft.com/office/spreadsheetml/2023/showDataTypeIcons" uri="{77bfe23e-c014-4d31-8a63-9c772dbf06b6}">
          <xlsdti:showDataTypeIcons visible="0"/>
        </ext>
      </extLst>
    </sheetView>
  </sheetViews>
  <sheetFormatPr defaultColWidth="8.453125" defaultRowHeight="16.5" x14ac:dyDescent="0.45"/>
  <cols>
    <col min="1" max="2" width="2.453125" style="7" customWidth="1"/>
    <col min="3" max="10" width="15.453125" style="7" customWidth="1"/>
    <col min="11" max="12" width="2.453125" style="7" customWidth="1"/>
    <col min="13" max="14" width="13" style="7" customWidth="1"/>
    <col min="15" max="16384" width="8.453125" style="7"/>
  </cols>
  <sheetData>
    <row r="1" ht="15.75" customHeight="1" x14ac:dyDescent="0.45"/>
    <row r="2" ht="15.75" customHeight="1" x14ac:dyDescent="0.45"/>
    <row r="3" ht="15.75" customHeight="1" x14ac:dyDescent="0.45"/>
    <row r="4" ht="15.75" customHeight="1" x14ac:dyDescent="0.45"/>
    <row r="5" ht="15.75" customHeight="1" x14ac:dyDescent="0.45"/>
    <row r="6" ht="15.75" customHeight="1" x14ac:dyDescent="0.45"/>
    <row r="7" ht="15.75" customHeight="1" x14ac:dyDescent="0.45"/>
    <row r="8" ht="15.75" customHeight="1" x14ac:dyDescent="0.45"/>
    <row r="9" ht="15.75" customHeight="1" x14ac:dyDescent="0.45"/>
    <row r="10" ht="15.75" customHeight="1" x14ac:dyDescent="0.45"/>
    <row r="11" ht="15.75" customHeight="1" x14ac:dyDescent="0.45"/>
    <row r="12" ht="15.75" customHeight="1" x14ac:dyDescent="0.45"/>
    <row r="13" ht="15.75" customHeight="1" x14ac:dyDescent="0.45"/>
    <row r="14" ht="15.75" customHeight="1" x14ac:dyDescent="0.45"/>
    <row r="15" ht="15.75" customHeight="1" x14ac:dyDescent="0.45"/>
    <row r="16" ht="15.75" customHeight="1" x14ac:dyDescent="0.45"/>
    <row r="17" spans="2:11" ht="15.75" customHeight="1" x14ac:dyDescent="0.45"/>
    <row r="20" spans="2:11" x14ac:dyDescent="0.45">
      <c r="C20"/>
      <c r="D20"/>
      <c r="E20"/>
      <c r="F20"/>
      <c r="G20"/>
      <c r="H20"/>
      <c r="I20"/>
      <c r="J20"/>
    </row>
    <row r="21" spans="2:11" x14ac:dyDescent="0.45">
      <c r="C21"/>
      <c r="D21"/>
      <c r="E21"/>
      <c r="F21"/>
      <c r="G21"/>
      <c r="H21"/>
      <c r="I21"/>
      <c r="J21"/>
    </row>
    <row r="22" spans="2:11" x14ac:dyDescent="0.45">
      <c r="C22"/>
      <c r="D22" s="155" t="s">
        <v>502</v>
      </c>
      <c r="E22" s="155"/>
      <c r="F22" s="155"/>
      <c r="G22" s="155"/>
      <c r="H22" s="155"/>
      <c r="I22" s="155"/>
      <c r="J22"/>
    </row>
    <row r="23" spans="2:11" ht="16.5" customHeight="1" x14ac:dyDescent="0.45">
      <c r="B23"/>
      <c r="C23"/>
      <c r="D23" s="155"/>
      <c r="E23" s="155"/>
      <c r="F23" s="155"/>
      <c r="G23" s="155"/>
      <c r="H23" s="155"/>
      <c r="I23" s="155"/>
      <c r="J23"/>
      <c r="K23"/>
    </row>
    <row r="24" spans="2:11" ht="16.5" customHeight="1" x14ac:dyDescent="0.45">
      <c r="B24"/>
      <c r="C24"/>
      <c r="D24" s="155"/>
      <c r="E24" s="155"/>
      <c r="F24" s="155"/>
      <c r="G24" s="155"/>
      <c r="H24" s="155"/>
      <c r="I24" s="155"/>
      <c r="J24"/>
      <c r="K24"/>
    </row>
    <row r="25" spans="2:11" x14ac:dyDescent="0.45">
      <c r="B25"/>
      <c r="C25"/>
      <c r="D25"/>
      <c r="E25"/>
      <c r="F25"/>
      <c r="G25"/>
      <c r="H25"/>
      <c r="I25"/>
      <c r="J25"/>
      <c r="K25"/>
    </row>
    <row r="26" spans="2:11" ht="16.5" customHeight="1" x14ac:dyDescent="0.45">
      <c r="B26"/>
      <c r="C26"/>
      <c r="D26"/>
      <c r="E26"/>
      <c r="F26"/>
      <c r="G26"/>
      <c r="H26"/>
      <c r="I26"/>
      <c r="J26"/>
      <c r="K26"/>
    </row>
    <row r="27" spans="2:11" ht="16.5" customHeight="1" x14ac:dyDescent="0.45">
      <c r="B27"/>
      <c r="C27"/>
      <c r="D27"/>
      <c r="E27"/>
      <c r="F27"/>
      <c r="G27"/>
      <c r="H27"/>
      <c r="I27"/>
      <c r="J27"/>
      <c r="K27"/>
    </row>
    <row r="28" spans="2:11" x14ac:dyDescent="0.45">
      <c r="B28"/>
      <c r="C28"/>
      <c r="D28"/>
      <c r="E28"/>
      <c r="F28"/>
      <c r="G28"/>
      <c r="H28"/>
      <c r="I28"/>
      <c r="J28"/>
      <c r="K28"/>
    </row>
    <row r="29" spans="2:11" x14ac:dyDescent="0.45">
      <c r="B29"/>
      <c r="C29"/>
      <c r="D29"/>
      <c r="E29"/>
      <c r="F29"/>
      <c r="G29"/>
      <c r="H29"/>
      <c r="I29"/>
      <c r="J29"/>
      <c r="K29"/>
    </row>
    <row r="30" spans="2:11" x14ac:dyDescent="0.45">
      <c r="B30"/>
      <c r="C30"/>
      <c r="D30"/>
      <c r="E30"/>
      <c r="F30"/>
      <c r="G30"/>
      <c r="H30"/>
      <c r="I30"/>
      <c r="J30"/>
      <c r="K30"/>
    </row>
    <row r="31" spans="2:11" x14ac:dyDescent="0.45">
      <c r="B31"/>
      <c r="C31"/>
      <c r="D31"/>
      <c r="E31"/>
      <c r="F31"/>
      <c r="G31"/>
      <c r="H31"/>
      <c r="I31"/>
      <c r="J31"/>
      <c r="K31"/>
    </row>
    <row r="32" spans="2:11" x14ac:dyDescent="0.45">
      <c r="B32"/>
      <c r="C32"/>
      <c r="D32"/>
      <c r="E32"/>
      <c r="F32"/>
      <c r="G32"/>
      <c r="H32"/>
      <c r="I32"/>
      <c r="J32"/>
      <c r="K32"/>
    </row>
    <row r="33" spans="2:11" x14ac:dyDescent="0.45">
      <c r="B33"/>
      <c r="C33"/>
      <c r="D33"/>
      <c r="E33"/>
      <c r="F33"/>
      <c r="G33"/>
      <c r="H33"/>
      <c r="I33"/>
      <c r="J33"/>
      <c r="K33"/>
    </row>
    <row r="34" spans="2:11" x14ac:dyDescent="0.45">
      <c r="B34"/>
      <c r="C34"/>
      <c r="D34"/>
      <c r="E34"/>
      <c r="F34"/>
      <c r="G34"/>
      <c r="H34"/>
      <c r="I34"/>
      <c r="J34"/>
      <c r="K34"/>
    </row>
    <row r="35" spans="2:11" x14ac:dyDescent="0.45">
      <c r="B35"/>
      <c r="C35"/>
      <c r="D35"/>
      <c r="E35"/>
      <c r="F35"/>
      <c r="G35"/>
      <c r="H35"/>
      <c r="I35"/>
      <c r="J35"/>
      <c r="K35"/>
    </row>
    <row r="39" spans="2:11" ht="36.75" customHeight="1" x14ac:dyDescent="0.45"/>
    <row r="53" spans="3:6" ht="26.25" customHeight="1" x14ac:dyDescent="0.45"/>
    <row r="54" spans="3:6" x14ac:dyDescent="0.45">
      <c r="C54" s="2"/>
      <c r="D54" s="2"/>
      <c r="E54" s="2"/>
      <c r="F54" s="2"/>
    </row>
  </sheetData>
  <sheetProtection algorithmName="SHA-512" hashValue="qCtoHzyQnq7Kse1dGJdG5SY2n6qlzAG3OveuyxDdpXCdCViztov/QaDdeM1QI1bW7YX9PSKWFkV0axcsNuNwWA==" saltValue="X4OS+4YG/DvSfyW8YKI4DA==" spinCount="100000" sheet="1" objects="1" scenarios="1" selectLockedCells="1"/>
  <mergeCells count="1">
    <mergeCell ref="D22:I24"/>
  </mergeCells>
  <printOptions horizontalCentered="1"/>
  <pageMargins left="0.70866141732283472" right="0.70866141732283472" top="0.74803149606299213" bottom="0.74803149606299213" header="0.31496062992125984" footer="0.31496062992125984"/>
  <pageSetup paperSize="9" scale="57" fitToHeight="0" orientation="portrait" r:id="rId1"/>
  <headerFooter scaleWithDoc="0">
    <oddFooter>&amp;C&amp;"Open Sans,Regular"&amp;8Copyright © 2025 Leather Working Group&amp;R&amp;"Open Sans,Regular"&amp;8Version 1</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C9687-4190-47E2-852D-BBBD133B68DD}">
  <sheetPr codeName="Sheet14">
    <tabColor rgb="FF016533"/>
  </sheetPr>
  <dimension ref="B2:J26"/>
  <sheetViews>
    <sheetView showGridLines="0" showRowColHeaders="0" workbookViewId="0">
      <selection activeCell="D12" sqref="D12:F12"/>
    </sheetView>
  </sheetViews>
  <sheetFormatPr defaultColWidth="8.453125" defaultRowHeight="14.5" x14ac:dyDescent="0.35"/>
  <cols>
    <col min="1" max="1" width="2.7265625" style="1" customWidth="1"/>
    <col min="2" max="2" width="8.26953125" style="1" customWidth="1"/>
    <col min="3" max="3" width="23.1796875" style="1" customWidth="1"/>
    <col min="4" max="4" width="27.1796875" style="1" customWidth="1"/>
    <col min="5" max="5" width="15.7265625" style="1" customWidth="1"/>
    <col min="6" max="6" width="17.453125" style="1" customWidth="1"/>
    <col min="7" max="7" width="2.453125" style="1" customWidth="1"/>
    <col min="8" max="8" width="2.7265625" style="1" customWidth="1"/>
    <col min="9" max="9" width="8.453125" style="1"/>
    <col min="10" max="10" width="15.453125" style="1" customWidth="1"/>
    <col min="11" max="16384" width="8.453125" style="1"/>
  </cols>
  <sheetData>
    <row r="2" spans="2:8" x14ac:dyDescent="0.35">
      <c r="B2" s="15"/>
      <c r="C2" s="157" t="str">
        <f>B4</f>
        <v>Step 1: Information about the data collection period</v>
      </c>
      <c r="D2" s="157"/>
      <c r="E2" s="157"/>
      <c r="G2" s="25"/>
      <c r="H2" s="16"/>
    </row>
    <row r="4" spans="2:8" s="39" customFormat="1" ht="18" x14ac:dyDescent="0.35">
      <c r="B4" s="158" t="s">
        <v>452</v>
      </c>
      <c r="C4" s="158"/>
      <c r="D4" s="158"/>
      <c r="E4" s="158"/>
      <c r="F4" s="158"/>
      <c r="G4" s="17"/>
    </row>
    <row r="5" spans="2:8" ht="10" customHeight="1" x14ac:dyDescent="0.35">
      <c r="B5" s="148"/>
      <c r="C5" s="148"/>
      <c r="D5" s="148"/>
      <c r="E5" s="148"/>
      <c r="F5" s="148"/>
      <c r="G5" s="40"/>
    </row>
    <row r="6" spans="2:8" x14ac:dyDescent="0.35">
      <c r="B6" s="151" t="s">
        <v>441</v>
      </c>
      <c r="C6" s="151"/>
      <c r="D6" s="151"/>
      <c r="E6" s="151"/>
      <c r="F6" s="151"/>
      <c r="G6" s="151"/>
    </row>
    <row r="7" spans="2:8" x14ac:dyDescent="0.35">
      <c r="B7" s="151"/>
      <c r="C7" s="151"/>
      <c r="D7" s="151"/>
      <c r="E7" s="151"/>
      <c r="F7" s="151"/>
      <c r="G7" s="151"/>
    </row>
    <row r="8" spans="2:8" x14ac:dyDescent="0.35">
      <c r="B8" s="151"/>
      <c r="C8" s="151"/>
      <c r="D8" s="151"/>
      <c r="E8" s="151"/>
      <c r="F8" s="151"/>
      <c r="G8" s="151"/>
    </row>
    <row r="9" spans="2:8" x14ac:dyDescent="0.35">
      <c r="B9" s="151"/>
      <c r="C9" s="151"/>
      <c r="D9" s="151"/>
      <c r="E9" s="151"/>
      <c r="F9" s="151"/>
      <c r="G9" s="151"/>
    </row>
    <row r="10" spans="2:8" x14ac:dyDescent="0.4">
      <c r="B10" s="26"/>
      <c r="C10" s="26"/>
      <c r="D10" s="26"/>
      <c r="E10" s="26"/>
      <c r="F10" s="26"/>
      <c r="G10" s="28"/>
      <c r="H10" s="3"/>
    </row>
    <row r="11" spans="2:8" x14ac:dyDescent="0.4">
      <c r="B11" s="159"/>
      <c r="C11" s="159"/>
      <c r="D11" s="28"/>
      <c r="E11" s="28"/>
      <c r="F11" s="28"/>
      <c r="G11" s="28"/>
      <c r="H11" s="3"/>
    </row>
    <row r="12" spans="2:8" x14ac:dyDescent="0.4">
      <c r="B12" s="161" t="s">
        <v>32</v>
      </c>
      <c r="C12" s="162"/>
      <c r="D12" s="163"/>
      <c r="E12" s="164"/>
      <c r="F12" s="165"/>
      <c r="G12" s="28"/>
      <c r="H12" s="3"/>
    </row>
    <row r="13" spans="2:8" x14ac:dyDescent="0.4">
      <c r="B13" s="161" t="s">
        <v>33</v>
      </c>
      <c r="C13" s="166"/>
      <c r="D13" s="167" t="s">
        <v>97</v>
      </c>
      <c r="E13" s="168"/>
      <c r="F13" s="168"/>
      <c r="G13" s="28"/>
      <c r="H13" s="3"/>
    </row>
    <row r="14" spans="2:8" x14ac:dyDescent="0.4">
      <c r="B14" s="161" t="s">
        <v>35</v>
      </c>
      <c r="C14" s="162"/>
      <c r="D14" s="163"/>
      <c r="E14" s="164"/>
      <c r="F14" s="165"/>
      <c r="G14" s="28"/>
      <c r="H14" s="3"/>
    </row>
    <row r="15" spans="2:8" x14ac:dyDescent="0.4">
      <c r="B15" s="161" t="s">
        <v>36</v>
      </c>
      <c r="C15" s="162"/>
      <c r="D15" s="163"/>
      <c r="E15" s="164"/>
      <c r="F15" s="165"/>
      <c r="G15" s="28"/>
      <c r="H15" s="3"/>
    </row>
    <row r="16" spans="2:8" x14ac:dyDescent="0.4">
      <c r="B16" s="30"/>
      <c r="C16" s="29"/>
      <c r="D16" s="31"/>
      <c r="E16" s="31"/>
      <c r="F16" s="32"/>
      <c r="G16" s="28"/>
      <c r="H16" s="3"/>
    </row>
    <row r="17" spans="2:10" x14ac:dyDescent="0.4">
      <c r="B17" s="159" t="s">
        <v>37</v>
      </c>
      <c r="C17" s="159"/>
      <c r="D17" s="33"/>
      <c r="E17" s="34" t="s">
        <v>38</v>
      </c>
      <c r="F17" s="34" t="s">
        <v>39</v>
      </c>
      <c r="G17" s="34"/>
      <c r="H17" s="3"/>
    </row>
    <row r="18" spans="2:10" x14ac:dyDescent="0.4">
      <c r="B18" s="160" t="s">
        <v>40</v>
      </c>
      <c r="C18" s="160"/>
      <c r="D18" s="27" t="s">
        <v>41</v>
      </c>
      <c r="E18" s="81" t="s">
        <v>34</v>
      </c>
      <c r="F18" s="81" t="s">
        <v>34</v>
      </c>
      <c r="G18" s="35"/>
      <c r="H18" s="3"/>
      <c r="J18" s="82"/>
    </row>
    <row r="19" spans="2:10" x14ac:dyDescent="0.4">
      <c r="B19" s="160"/>
      <c r="C19" s="160"/>
      <c r="D19" s="36" t="s">
        <v>42</v>
      </c>
      <c r="E19" s="81" t="s">
        <v>34</v>
      </c>
      <c r="F19" s="81" t="s">
        <v>34</v>
      </c>
      <c r="G19" s="35"/>
      <c r="H19" s="3"/>
      <c r="J19" s="80"/>
    </row>
    <row r="20" spans="2:10" x14ac:dyDescent="0.4">
      <c r="B20" s="37"/>
      <c r="C20" s="32"/>
      <c r="D20" s="37"/>
      <c r="E20" s="38"/>
      <c r="F20" s="33"/>
      <c r="G20" s="33"/>
      <c r="H20" s="3"/>
      <c r="J20" s="84" t="e">
        <v>#VALUE!</v>
      </c>
    </row>
    <row r="21" spans="2:10" x14ac:dyDescent="0.35">
      <c r="B21" s="83"/>
      <c r="C21" s="83"/>
      <c r="D21" s="83"/>
      <c r="E21" s="83"/>
      <c r="F21" s="83"/>
      <c r="G21" s="83"/>
    </row>
    <row r="22" spans="2:10" ht="15" customHeight="1" x14ac:dyDescent="0.35">
      <c r="B22" s="156" t="s">
        <v>474</v>
      </c>
      <c r="C22" s="156"/>
      <c r="D22" s="156"/>
      <c r="E22" s="156"/>
      <c r="F22" s="156"/>
      <c r="G22" s="156"/>
    </row>
    <row r="23" spans="2:10" x14ac:dyDescent="0.35">
      <c r="B23" s="156"/>
      <c r="C23" s="156"/>
      <c r="D23" s="156"/>
      <c r="E23" s="156"/>
      <c r="F23" s="156"/>
      <c r="G23" s="156"/>
    </row>
    <row r="24" spans="2:10" x14ac:dyDescent="0.35">
      <c r="B24" s="156"/>
      <c r="C24" s="156"/>
      <c r="D24" s="156"/>
      <c r="E24" s="156"/>
      <c r="F24" s="156"/>
      <c r="G24" s="156"/>
    </row>
    <row r="26" spans="2:10" x14ac:dyDescent="0.35">
      <c r="B26"/>
      <c r="C26"/>
      <c r="D26"/>
    </row>
  </sheetData>
  <sheetProtection algorithmName="SHA-512" hashValue="5y8zpHyy7QCEO3iUOjQrU5s7dWii2xHSkm9W1KvQPht/jjGYombTLLWaeUUTxd8FeF4OrkU7IdBoPte9k2Ua6Q==" saltValue="xnGMrxbSQnDTu7fmaDTH+w==" spinCount="100000" sheet="1" objects="1" scenarios="1" selectLockedCells="1"/>
  <mergeCells count="16">
    <mergeCell ref="B22:G24"/>
    <mergeCell ref="C2:E2"/>
    <mergeCell ref="B4:F4"/>
    <mergeCell ref="B5:F5"/>
    <mergeCell ref="B6:G9"/>
    <mergeCell ref="B17:C17"/>
    <mergeCell ref="B18:C19"/>
    <mergeCell ref="B11:C11"/>
    <mergeCell ref="B12:C12"/>
    <mergeCell ref="D12:F12"/>
    <mergeCell ref="B13:C13"/>
    <mergeCell ref="D13:F13"/>
    <mergeCell ref="B14:C14"/>
    <mergeCell ref="D14:F14"/>
    <mergeCell ref="B15:C15"/>
    <mergeCell ref="D15:F15"/>
  </mergeCells>
  <conditionalFormatting sqref="E20 D13 D18 G18:G19">
    <cfRule type="containsText" dxfId="54" priority="8" operator="containsText" text="Select from list">
      <formula>NOT(ISERROR(SEARCH("Select from list",D13)))</formula>
    </cfRule>
  </conditionalFormatting>
  <conditionalFormatting sqref="E18:F19">
    <cfRule type="containsText" dxfId="53" priority="4" operator="containsText" text="Select from list">
      <formula>NOT(ISERROR(SEARCH("Select from list",E18)))</formula>
    </cfRule>
  </conditionalFormatting>
  <conditionalFormatting sqref="B22">
    <cfRule type="expression" dxfId="52" priority="3">
      <formula>$J$20&lt;0</formula>
    </cfRule>
  </conditionalFormatting>
  <dataValidations count="2">
    <dataValidation type="list" allowBlank="1" showInputMessage="1" showErrorMessage="1" sqref="E18:E19" xr:uid="{958A4125-8614-4B94-894C-8E5899855157}">
      <formula1>Month_</formula1>
    </dataValidation>
    <dataValidation type="list" allowBlank="1" showInputMessage="1" showErrorMessage="1" sqref="F18:F19" xr:uid="{C72002D0-09DF-46AF-AF64-852A2912FB42}">
      <formula1>Year_</formula1>
    </dataValidation>
  </dataValidations>
  <printOptions horizontalCentered="1"/>
  <pageMargins left="0.70866141732283472" right="0.70866141732283472" top="0.74803149606299213" bottom="0.74803149606299213" header="0.31496062992125984" footer="0.31496062992125984"/>
  <pageSetup paperSize="9" scale="87" fitToHeight="0" orientation="portrait" r:id="rId1"/>
  <headerFooter scaleWithDoc="0">
    <oddFooter>&amp;C&amp;"Open Sans,Regular"&amp;8Copyright © 2025 Leather Working Group&amp;R&amp;"Open Sans,Regular"&amp;8Version 1</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66B4920-8886-49CF-AF03-A0443C4A6039}">
          <x14:formula1>
            <xm:f>Picklist!$B$4:$B$8</xm:f>
          </x14:formula1>
          <xm:sqref>D13:F13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5CD65-40A6-4E29-BEE0-871EA6EFF886}">
  <sheetPr codeName="Sheet15">
    <tabColor rgb="FF016533"/>
  </sheetPr>
  <dimension ref="B2:F45"/>
  <sheetViews>
    <sheetView showGridLines="0" showRowColHeaders="0" workbookViewId="0">
      <selection activeCell="C45" sqref="C45"/>
    </sheetView>
  </sheetViews>
  <sheetFormatPr defaultColWidth="8.453125" defaultRowHeight="14.5" x14ac:dyDescent="0.35"/>
  <cols>
    <col min="1" max="1" width="2.7265625" style="1" customWidth="1"/>
    <col min="2" max="2" width="22.81640625" style="1" customWidth="1"/>
    <col min="3" max="3" width="39.26953125" style="1" customWidth="1"/>
    <col min="4" max="4" width="22.81640625" style="1" customWidth="1"/>
    <col min="5" max="5" width="29.1796875" style="1" customWidth="1"/>
    <col min="6" max="6" width="2.7265625" style="1" customWidth="1"/>
    <col min="7" max="16384" width="8.453125" style="1"/>
  </cols>
  <sheetData>
    <row r="2" spans="2:6" x14ac:dyDescent="0.35">
      <c r="B2" s="15"/>
      <c r="C2" s="171" t="str">
        <f>B4</f>
        <v>Step 2: Information about the finished leather supplier</v>
      </c>
      <c r="D2" s="171"/>
      <c r="F2" s="16"/>
    </row>
    <row r="4" spans="2:6" s="39" customFormat="1" ht="18" x14ac:dyDescent="0.35">
      <c r="B4" s="147" t="s">
        <v>451</v>
      </c>
      <c r="C4" s="147"/>
      <c r="D4" s="147"/>
      <c r="E4" s="147"/>
    </row>
    <row r="5" spans="2:6" ht="10" customHeight="1" x14ac:dyDescent="0.35">
      <c r="B5" s="148"/>
      <c r="C5" s="148"/>
      <c r="D5" s="148"/>
      <c r="E5" s="148"/>
    </row>
    <row r="6" spans="2:6" x14ac:dyDescent="0.35">
      <c r="B6" s="151" t="s">
        <v>442</v>
      </c>
      <c r="C6" s="151"/>
      <c r="D6" s="151"/>
      <c r="E6" s="151"/>
    </row>
    <row r="7" spans="2:6" x14ac:dyDescent="0.35">
      <c r="B7" s="151"/>
      <c r="C7" s="151"/>
      <c r="D7" s="151"/>
      <c r="E7" s="151"/>
    </row>
    <row r="8" spans="2:6" x14ac:dyDescent="0.35">
      <c r="B8" s="151"/>
      <c r="C8" s="151"/>
      <c r="D8" s="151"/>
      <c r="E8" s="151"/>
    </row>
    <row r="9" spans="2:6" x14ac:dyDescent="0.35">
      <c r="B9" s="151"/>
      <c r="C9" s="151"/>
      <c r="D9" s="151"/>
      <c r="E9" s="151"/>
    </row>
    <row r="10" spans="2:6" x14ac:dyDescent="0.35">
      <c r="B10" s="150" t="s">
        <v>43</v>
      </c>
      <c r="C10" s="150"/>
      <c r="D10" s="43"/>
    </row>
    <row r="11" spans="2:6" ht="10.5" customHeight="1" x14ac:dyDescent="0.35">
      <c r="B11" s="14"/>
      <c r="C11" s="14"/>
      <c r="D11" s="43"/>
    </row>
    <row r="12" spans="2:6" x14ac:dyDescent="0.35">
      <c r="B12" s="55" t="s">
        <v>44</v>
      </c>
      <c r="C12" s="55" t="s">
        <v>45</v>
      </c>
      <c r="D12" s="56" t="s">
        <v>46</v>
      </c>
      <c r="E12" s="56" t="s">
        <v>47</v>
      </c>
    </row>
    <row r="13" spans="2:6" x14ac:dyDescent="0.35">
      <c r="B13" s="45" t="s">
        <v>48</v>
      </c>
      <c r="C13" s="104"/>
      <c r="D13" s="44"/>
      <c r="E13" s="45"/>
    </row>
    <row r="14" spans="2:6" ht="29" x14ac:dyDescent="0.35">
      <c r="B14" s="53" t="s">
        <v>49</v>
      </c>
      <c r="C14" s="104"/>
      <c r="D14" s="44"/>
      <c r="E14" s="45"/>
    </row>
    <row r="15" spans="2:6" ht="88" customHeight="1" x14ac:dyDescent="0.35">
      <c r="B15" s="53" t="s">
        <v>431</v>
      </c>
      <c r="C15" s="104"/>
      <c r="D15" s="105"/>
      <c r="E15" s="46" t="s">
        <v>50</v>
      </c>
    </row>
    <row r="16" spans="2:6" ht="43.5" x14ac:dyDescent="0.35">
      <c r="B16" s="45" t="s">
        <v>424</v>
      </c>
      <c r="C16" s="104"/>
      <c r="D16" s="105"/>
      <c r="E16" s="11"/>
    </row>
    <row r="17" spans="2:5" ht="29" x14ac:dyDescent="0.35">
      <c r="B17" s="45" t="s">
        <v>432</v>
      </c>
      <c r="C17" s="47" t="s">
        <v>34</v>
      </c>
      <c r="D17" s="105"/>
      <c r="E17" s="11"/>
    </row>
    <row r="18" spans="2:5" ht="145.5" customHeight="1" x14ac:dyDescent="0.35">
      <c r="B18" s="54" t="s">
        <v>433</v>
      </c>
      <c r="C18" s="106"/>
      <c r="D18" s="105"/>
      <c r="E18" s="170" t="s">
        <v>51</v>
      </c>
    </row>
    <row r="19" spans="2:5" ht="43.5" x14ac:dyDescent="0.35">
      <c r="B19" s="54" t="s">
        <v>434</v>
      </c>
      <c r="C19" s="106"/>
      <c r="D19" s="105"/>
      <c r="E19" s="170"/>
    </row>
    <row r="20" spans="2:5" x14ac:dyDescent="0.35">
      <c r="B20" s="45" t="s">
        <v>52</v>
      </c>
      <c r="C20" s="104"/>
      <c r="D20" s="105"/>
      <c r="E20" s="11"/>
    </row>
    <row r="21" spans="2:5" x14ac:dyDescent="0.35">
      <c r="B21" s="19" t="s">
        <v>53</v>
      </c>
      <c r="C21" s="104"/>
      <c r="D21" s="105"/>
      <c r="E21" s="11"/>
    </row>
    <row r="22" spans="2:5" x14ac:dyDescent="0.35">
      <c r="B22" s="19" t="s">
        <v>54</v>
      </c>
      <c r="C22" s="104"/>
      <c r="D22" s="105"/>
      <c r="E22" s="11"/>
    </row>
    <row r="23" spans="2:5" x14ac:dyDescent="0.35">
      <c r="B23" s="19" t="s">
        <v>55</v>
      </c>
      <c r="C23" s="104"/>
      <c r="D23" s="105"/>
      <c r="E23" s="11"/>
    </row>
    <row r="24" spans="2:5" ht="302.14999999999998" customHeight="1" x14ac:dyDescent="0.35">
      <c r="B24" s="45" t="s">
        <v>56</v>
      </c>
      <c r="C24" s="47" t="s">
        <v>34</v>
      </c>
      <c r="D24" s="105"/>
      <c r="E24" s="12" t="s">
        <v>425</v>
      </c>
    </row>
    <row r="25" spans="2:5" ht="45" customHeight="1" x14ac:dyDescent="0.35">
      <c r="B25" s="19" t="s">
        <v>57</v>
      </c>
      <c r="C25" s="47" t="s">
        <v>34</v>
      </c>
      <c r="D25" s="105"/>
      <c r="E25" s="12" t="s">
        <v>58</v>
      </c>
    </row>
    <row r="26" spans="2:5" ht="43.5" x14ac:dyDescent="0.35">
      <c r="B26" s="19" t="s">
        <v>59</v>
      </c>
      <c r="C26" s="47" t="s">
        <v>34</v>
      </c>
      <c r="D26" s="105"/>
      <c r="E26" s="48"/>
    </row>
    <row r="27" spans="2:5" ht="87" x14ac:dyDescent="0.35">
      <c r="B27" s="19" t="s">
        <v>428</v>
      </c>
      <c r="C27" s="47" t="s">
        <v>34</v>
      </c>
      <c r="D27" s="105"/>
      <c r="E27" s="12" t="s">
        <v>60</v>
      </c>
    </row>
    <row r="28" spans="2:5" ht="43.5" x14ac:dyDescent="0.35">
      <c r="B28" s="45" t="s">
        <v>430</v>
      </c>
      <c r="C28" s="49" t="s">
        <v>34</v>
      </c>
      <c r="D28" s="105"/>
      <c r="E28" s="11"/>
    </row>
    <row r="29" spans="2:5" ht="43.5" x14ac:dyDescent="0.35">
      <c r="B29" s="53" t="s">
        <v>61</v>
      </c>
      <c r="C29" s="104"/>
      <c r="D29" s="105"/>
      <c r="E29" s="11" t="s">
        <v>485</v>
      </c>
    </row>
    <row r="30" spans="2:5" ht="43.5" x14ac:dyDescent="0.35">
      <c r="B30" s="54" t="s">
        <v>62</v>
      </c>
      <c r="C30" s="104"/>
      <c r="D30" s="105"/>
      <c r="E30" s="11" t="s">
        <v>429</v>
      </c>
    </row>
    <row r="31" spans="2:5" ht="300.64999999999998" customHeight="1" x14ac:dyDescent="0.35">
      <c r="B31" s="45" t="s">
        <v>63</v>
      </c>
      <c r="C31" s="47" t="s">
        <v>34</v>
      </c>
      <c r="D31" s="105"/>
      <c r="E31" s="11" t="s">
        <v>426</v>
      </c>
    </row>
    <row r="32" spans="2:5" x14ac:dyDescent="0.35">
      <c r="B32" s="172"/>
      <c r="C32" s="172"/>
      <c r="D32" s="50"/>
    </row>
    <row r="33" spans="2:5" s="41" customFormat="1" x14ac:dyDescent="0.35">
      <c r="B33" s="173" t="s">
        <v>422</v>
      </c>
      <c r="C33" s="173"/>
      <c r="D33" s="173"/>
    </row>
    <row r="34" spans="2:5" s="42" customFormat="1" ht="14.5" customHeight="1" x14ac:dyDescent="0.35">
      <c r="B34" s="169" t="s">
        <v>427</v>
      </c>
      <c r="C34" s="169"/>
      <c r="D34" s="169"/>
      <c r="E34" s="169"/>
    </row>
    <row r="35" spans="2:5" s="42" customFormat="1" x14ac:dyDescent="0.35">
      <c r="B35" s="169"/>
      <c r="C35" s="169"/>
      <c r="D35" s="169"/>
      <c r="E35" s="169"/>
    </row>
    <row r="36" spans="2:5" s="42" customFormat="1" x14ac:dyDescent="0.35">
      <c r="B36" s="169"/>
      <c r="C36" s="169"/>
      <c r="D36" s="169"/>
      <c r="E36" s="169"/>
    </row>
    <row r="37" spans="2:5" s="42" customFormat="1" x14ac:dyDescent="0.35">
      <c r="B37" s="169"/>
      <c r="C37" s="169"/>
      <c r="D37" s="169"/>
      <c r="E37" s="169"/>
    </row>
    <row r="38" spans="2:5" x14ac:dyDescent="0.35">
      <c r="B38" s="55" t="s">
        <v>44</v>
      </c>
      <c r="C38" s="55" t="s">
        <v>45</v>
      </c>
      <c r="D38" s="55" t="s">
        <v>46</v>
      </c>
      <c r="E38" s="55" t="s">
        <v>47</v>
      </c>
    </row>
    <row r="39" spans="2:5" ht="91" customHeight="1" x14ac:dyDescent="0.35">
      <c r="B39" s="45" t="s">
        <v>64</v>
      </c>
      <c r="C39" s="132" t="s">
        <v>34</v>
      </c>
      <c r="D39" s="51"/>
      <c r="E39" s="45" t="s">
        <v>65</v>
      </c>
    </row>
    <row r="40" spans="2:5" ht="87" x14ac:dyDescent="0.35">
      <c r="B40" s="53" t="s">
        <v>66</v>
      </c>
      <c r="C40" s="132" t="s">
        <v>34</v>
      </c>
      <c r="D40" s="105"/>
      <c r="E40" s="52" t="s">
        <v>67</v>
      </c>
    </row>
    <row r="41" spans="2:5" ht="87" x14ac:dyDescent="0.35">
      <c r="B41" s="45" t="s">
        <v>68</v>
      </c>
      <c r="C41" s="132" t="s">
        <v>34</v>
      </c>
      <c r="D41" s="105"/>
      <c r="E41" s="11" t="s">
        <v>69</v>
      </c>
    </row>
    <row r="42" spans="2:5" ht="101.5" x14ac:dyDescent="0.35">
      <c r="B42" s="45" t="s">
        <v>70</v>
      </c>
      <c r="C42" s="132" t="s">
        <v>34</v>
      </c>
      <c r="D42" s="105"/>
      <c r="E42" s="52" t="s">
        <v>71</v>
      </c>
    </row>
    <row r="43" spans="2:5" ht="62.5" customHeight="1" x14ac:dyDescent="0.35">
      <c r="B43" s="45" t="s">
        <v>72</v>
      </c>
      <c r="C43" s="132" t="s">
        <v>34</v>
      </c>
      <c r="D43" s="105"/>
      <c r="E43" s="11" t="s">
        <v>73</v>
      </c>
    </row>
    <row r="44" spans="2:5" ht="79.5" customHeight="1" x14ac:dyDescent="0.35">
      <c r="B44" s="53" t="s">
        <v>74</v>
      </c>
      <c r="C44" s="132" t="s">
        <v>34</v>
      </c>
      <c r="D44" s="105"/>
      <c r="E44" s="52" t="s">
        <v>75</v>
      </c>
    </row>
    <row r="45" spans="2:5" ht="123.65" customHeight="1" x14ac:dyDescent="0.35">
      <c r="B45" s="45" t="s">
        <v>76</v>
      </c>
      <c r="C45" s="132" t="s">
        <v>34</v>
      </c>
      <c r="D45" s="105"/>
      <c r="E45" s="52" t="s">
        <v>77</v>
      </c>
    </row>
  </sheetData>
  <sheetProtection algorithmName="SHA-512" hashValue="ZwdVOIpHIHw1ttxG8l0pyHrk5kmDH7csi49I9tdf28sTsLAToeTHI/MasJWzQ9ErhVgRc8lP2lnHKPBQNTfTqg==" saltValue="SW3nYa2gSKR6a9Drg7ohNg==" spinCount="100000" sheet="1" objects="1" scenarios="1" selectLockedCells="1"/>
  <mergeCells count="9">
    <mergeCell ref="B34:E37"/>
    <mergeCell ref="B10:C10"/>
    <mergeCell ref="E18:E19"/>
    <mergeCell ref="B6:E9"/>
    <mergeCell ref="C2:D2"/>
    <mergeCell ref="B4:E4"/>
    <mergeCell ref="B5:E5"/>
    <mergeCell ref="B32:C32"/>
    <mergeCell ref="B33:D33"/>
  </mergeCells>
  <conditionalFormatting sqref="C24:C27 C39:C40">
    <cfRule type="containsText" dxfId="51" priority="16" operator="containsText" text="Select from list">
      <formula>NOT(ISERROR(SEARCH("Select from list",C24)))</formula>
    </cfRule>
  </conditionalFormatting>
  <conditionalFormatting sqref="C17">
    <cfRule type="containsText" dxfId="50" priority="17" operator="containsText" text="Select from list">
      <formula>NOT(ISERROR(SEARCH("Select from list",C17)))</formula>
    </cfRule>
  </conditionalFormatting>
  <conditionalFormatting sqref="C31">
    <cfRule type="containsText" dxfId="49" priority="15" operator="containsText" text="Select from list">
      <formula>NOT(ISERROR(SEARCH("Select from list",C31)))</formula>
    </cfRule>
  </conditionalFormatting>
  <conditionalFormatting sqref="C13:C16 B30 B18:B23 B32:B34 B39:B45">
    <cfRule type="containsText" dxfId="48" priority="14" operator="containsText" text="Select from list">
      <formula>NOT(ISERROR(SEARCH("Select from list",B13)))</formula>
    </cfRule>
  </conditionalFormatting>
  <conditionalFormatting sqref="C18">
    <cfRule type="containsText" dxfId="47" priority="13" operator="containsText" text="Select from list">
      <formula>NOT(ISERROR(SEARCH("Select from list",C18)))</formula>
    </cfRule>
  </conditionalFormatting>
  <conditionalFormatting sqref="C19">
    <cfRule type="containsText" dxfId="46" priority="12" operator="containsText" text="Select from list">
      <formula>NOT(ISERROR(SEARCH("Select from list",C19)))</formula>
    </cfRule>
  </conditionalFormatting>
  <conditionalFormatting sqref="C20">
    <cfRule type="containsText" dxfId="45" priority="11" operator="containsText" text="Select from list">
      <formula>NOT(ISERROR(SEARCH("Select from list",C20)))</formula>
    </cfRule>
  </conditionalFormatting>
  <conditionalFormatting sqref="C21">
    <cfRule type="containsText" dxfId="44" priority="10" operator="containsText" text="Select from list">
      <formula>NOT(ISERROR(SEARCH("Select from list",C21)))</formula>
    </cfRule>
  </conditionalFormatting>
  <conditionalFormatting sqref="C22:C23">
    <cfRule type="containsText" dxfId="43" priority="9" operator="containsText" text="Select from list">
      <formula>NOT(ISERROR(SEARCH("Select from list",C22)))</formula>
    </cfRule>
  </conditionalFormatting>
  <conditionalFormatting sqref="C29">
    <cfRule type="containsText" dxfId="42" priority="8" operator="containsText" text="Select from list">
      <formula>NOT(ISERROR(SEARCH("Select from list",C29)))</formula>
    </cfRule>
  </conditionalFormatting>
  <conditionalFormatting sqref="C30">
    <cfRule type="containsText" dxfId="41" priority="7" operator="containsText" text="Select from list">
      <formula>NOT(ISERROR(SEARCH("Select from list",C30)))</formula>
    </cfRule>
  </conditionalFormatting>
  <conditionalFormatting sqref="C28">
    <cfRule type="containsText" dxfId="40" priority="6" operator="containsText" text="Select from list">
      <formula>NOT(ISERROR(SEARCH("Select from list",C28)))</formula>
    </cfRule>
  </conditionalFormatting>
  <conditionalFormatting sqref="B12">
    <cfRule type="containsText" dxfId="39" priority="5" operator="containsText" text="Select from list">
      <formula>NOT(ISERROR(SEARCH("Select from list",B12)))</formula>
    </cfRule>
  </conditionalFormatting>
  <conditionalFormatting sqref="C41:C43">
    <cfRule type="containsText" dxfId="38" priority="4" operator="containsText" text="Select from list">
      <formula>NOT(ISERROR(SEARCH("Select from list",C41)))</formula>
    </cfRule>
  </conditionalFormatting>
  <conditionalFormatting sqref="C44">
    <cfRule type="containsText" dxfId="37" priority="3" operator="containsText" text="Select from list">
      <formula>NOT(ISERROR(SEARCH("Select from list",C44)))</formula>
    </cfRule>
  </conditionalFormatting>
  <conditionalFormatting sqref="C45">
    <cfRule type="containsText" dxfId="36" priority="2" operator="containsText" text="Select from list">
      <formula>NOT(ISERROR(SEARCH("Select from list",C45)))</formula>
    </cfRule>
  </conditionalFormatting>
  <conditionalFormatting sqref="B38:E38">
    <cfRule type="containsText" dxfId="35" priority="1" operator="containsText" text="Select from list">
      <formula>NOT(ISERROR(SEARCH("Select from list",B38)))</formula>
    </cfRule>
  </conditionalFormatting>
  <dataValidations count="2">
    <dataValidation type="list" allowBlank="1" showInputMessage="1" showErrorMessage="1" sqref="C24" xr:uid="{B527B440-FE8D-419C-A883-FB9411AC82D4}">
      <formula1>LeaSupp_</formula1>
    </dataValidation>
    <dataValidation type="list" allowBlank="1" showInputMessage="1" showErrorMessage="1" sqref="C31" xr:uid="{D1CB9398-EDCC-47D7-A29B-0F0374FA90D9}">
      <formula1>InSource_</formula1>
    </dataValidation>
  </dataValidations>
  <hyperlinks>
    <hyperlink ref="E45" r:id="rId1" display="Refer to the European Union's Country Classification List for high and stadnard risk countries" xr:uid="{9727C172-3921-4415-9455-06E6DCECC3A8}"/>
    <hyperlink ref="E44" r:id="rId2" xr:uid="{44131C79-65FC-4E9C-9A3A-6DB0539458A6}"/>
    <hyperlink ref="E42" r:id="rId3" xr:uid="{2ED873CF-506F-4BFD-877F-F13148EB9CEE}"/>
    <hyperlink ref="E40" r:id="rId4" location=":~:text=For%20downstream%20companies%20purchasing%20commodities,the%20level%20of%20commodity%20production." xr:uid="{E063AB0D-D163-43F7-B19A-E3EA92BBB518}"/>
  </hyperlinks>
  <printOptions horizontalCentered="1"/>
  <pageMargins left="0.70866141732283472" right="0.70866141732283472" top="0.74803149606299213" bottom="0.74803149606299213" header="0.31496062992125984" footer="0.31496062992125984"/>
  <pageSetup paperSize="9" scale="78" fitToHeight="0" orientation="portrait" r:id="rId5"/>
  <headerFooter scaleWithDoc="0">
    <oddFooter>&amp;C&amp;"Open Sans,Regular"&amp;8Copyright © 2025 Leather Working Group&amp;R&amp;"Open Sans,Regular"&amp;8Version 1</oddFooter>
  </headerFooter>
  <rowBreaks count="1" manualBreakCount="1">
    <brk id="32" max="5" man="1"/>
  </rowBreaks>
  <drawing r:id="rId6"/>
  <extLst>
    <ext xmlns:x14="http://schemas.microsoft.com/office/spreadsheetml/2009/9/main" uri="{CCE6A557-97BC-4b89-ADB6-D9C93CAAB3DF}">
      <x14:dataValidations xmlns:xm="http://schemas.microsoft.com/office/excel/2006/main" count="12">
        <x14:dataValidation type="list" allowBlank="1" showInputMessage="1" showErrorMessage="1" xr:uid="{8AF7134A-D956-4EA8-9EEC-633F4CBF3B33}">
          <x14:formula1>
            <xm:f>_xlfn.ANCHORARRAY(_xlfn.XLOOKUP($C$24,Picklist!$F$33:$I$33,Picklist!$F$34:$I$34))</xm:f>
          </x14:formula1>
          <xm:sqref>C25</xm:sqref>
        </x14:dataValidation>
        <x14:dataValidation type="list" allowBlank="1" showInputMessage="1" showErrorMessage="1" xr:uid="{D95A8541-B19F-47D6-97EF-DBFFAD3A0C3A}">
          <x14:formula1>
            <xm:f>Picklist!$F$259:$F$262</xm:f>
          </x14:formula1>
          <xm:sqref>C43</xm:sqref>
        </x14:dataValidation>
        <x14:dataValidation type="list" allowBlank="1" showInputMessage="1" showErrorMessage="1" xr:uid="{3859143D-058F-4A5E-9F69-0414D7E60E99}">
          <x14:formula1>
            <xm:f>Picklist!$B$259:$B$262</xm:f>
          </x14:formula1>
          <xm:sqref>C39</xm:sqref>
        </x14:dataValidation>
        <x14:dataValidation type="list" allowBlank="1" showInputMessage="1" showErrorMessage="1" xr:uid="{147D6957-7122-43B6-89E0-672B9E02430B}">
          <x14:formula1>
            <xm:f>Picklist!$B$21:$B$255</xm:f>
          </x14:formula1>
          <xm:sqref>C17</xm:sqref>
        </x14:dataValidation>
        <x14:dataValidation type="list" allowBlank="1" showInputMessage="1" showErrorMessage="1" xr:uid="{F751160A-CB3E-419C-936A-AE6C7CE1756A}">
          <x14:formula1>
            <xm:f>Picklist!$E$21:$E$24</xm:f>
          </x14:formula1>
          <xm:sqref>C26</xm:sqref>
        </x14:dataValidation>
        <x14:dataValidation type="list" allowBlank="1" showInputMessage="1" showErrorMessage="1" xr:uid="{05C959FB-146B-4759-8A11-7605C64303C3}">
          <x14:formula1>
            <xm:f>Picklist!$F$21:$F$23</xm:f>
          </x14:formula1>
          <xm:sqref>C27</xm:sqref>
        </x14:dataValidation>
        <x14:dataValidation type="list" allowBlank="1" showInputMessage="1" showErrorMessage="1" xr:uid="{576820F3-E356-4CF2-B9AD-590728E86E47}">
          <x14:formula1>
            <xm:f>Picklist!$G$21:$G$26</xm:f>
          </x14:formula1>
          <xm:sqref>C28</xm:sqref>
        </x14:dataValidation>
        <x14:dataValidation type="list" allowBlank="1" showInputMessage="1" showErrorMessage="1" xr:uid="{53446BC4-E36F-4CE3-9730-109DB9EFBDF3}">
          <x14:formula1>
            <xm:f>Picklist!$C$259:$C$262</xm:f>
          </x14:formula1>
          <xm:sqref>C40</xm:sqref>
        </x14:dataValidation>
        <x14:dataValidation type="list" allowBlank="1" showInputMessage="1" showErrorMessage="1" xr:uid="{33B845C2-177B-48E9-93E3-C7612AA8BC70}">
          <x14:formula1>
            <xm:f>Picklist!$D$259:$D$262</xm:f>
          </x14:formula1>
          <xm:sqref>C41</xm:sqref>
        </x14:dataValidation>
        <x14:dataValidation type="list" allowBlank="1" showInputMessage="1" showErrorMessage="1" xr:uid="{C2F55C24-F461-4AA1-B702-C7CBB597E669}">
          <x14:formula1>
            <xm:f>Picklist!$E$259:$E$262</xm:f>
          </x14:formula1>
          <xm:sqref>C42</xm:sqref>
        </x14:dataValidation>
        <x14:dataValidation type="list" allowBlank="1" showInputMessage="1" showErrorMessage="1" xr:uid="{0B66AD00-B1A9-424F-BEC5-2A2969004549}">
          <x14:formula1>
            <xm:f>Picklist!$B$265:$B$269</xm:f>
          </x14:formula1>
          <xm:sqref>C44</xm:sqref>
        </x14:dataValidation>
        <x14:dataValidation type="list" allowBlank="1" showInputMessage="1" showErrorMessage="1" xr:uid="{DBE8ED1E-EA01-4595-9EC9-A4C9AB421157}">
          <x14:formula1>
            <xm:f>Picklist!$C$265:$C$268</xm:f>
          </x14:formula1>
          <xm:sqref>C45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4161A-275B-BA48-A4B2-F09238F040AA}">
  <sheetPr codeName="Sheet6">
    <tabColor rgb="FF016533"/>
  </sheetPr>
  <dimension ref="B1:AE71"/>
  <sheetViews>
    <sheetView showGridLines="0" topLeftCell="B4" workbookViewId="0">
      <pane xSplit="2" ySplit="11" topLeftCell="D15" activePane="bottomRight" state="frozen"/>
      <selection activeCell="B4" sqref="B4"/>
      <selection pane="topRight" activeCell="D4" sqref="D4"/>
      <selection pane="bottomLeft" activeCell="B15" sqref="B15"/>
      <selection pane="bottomRight" activeCell="Q16" sqref="Q16"/>
    </sheetView>
  </sheetViews>
  <sheetFormatPr defaultColWidth="8.453125" defaultRowHeight="14.5" x14ac:dyDescent="0.35"/>
  <cols>
    <col min="1" max="1" width="2.453125" style="6" customWidth="1"/>
    <col min="2" max="2" width="28.81640625" style="6" customWidth="1"/>
    <col min="3" max="7" width="19.1796875" style="6" customWidth="1"/>
    <col min="8" max="8" width="25.7265625" style="6" customWidth="1"/>
    <col min="9" max="9" width="19.1796875" style="6" customWidth="1"/>
    <col min="10" max="10" width="27.81640625" style="6" customWidth="1"/>
    <col min="11" max="12" width="19.1796875" style="120" customWidth="1"/>
    <col min="13" max="13" width="26.26953125" style="6" customWidth="1"/>
    <col min="14" max="18" width="29.1796875" style="111" customWidth="1"/>
    <col min="19" max="19" width="2.1796875" style="6" customWidth="1"/>
    <col min="20" max="21" width="30.453125" style="6" customWidth="1"/>
    <col min="22" max="23" width="20.453125" style="6" customWidth="1"/>
    <col min="24" max="24" width="30.453125" style="6" customWidth="1"/>
    <col min="25" max="25" width="20.453125" style="6" customWidth="1"/>
    <col min="26" max="26" width="30.453125" style="6" customWidth="1"/>
    <col min="27" max="28" width="20.453125" style="6" customWidth="1"/>
    <col min="29" max="29" width="2.453125" style="6" customWidth="1"/>
    <col min="30" max="16384" width="8.453125" style="6"/>
  </cols>
  <sheetData>
    <row r="1" spans="2:29" s="1" customFormat="1" x14ac:dyDescent="0.35"/>
    <row r="2" spans="2:29" s="1" customFormat="1" x14ac:dyDescent="0.35">
      <c r="B2" s="15"/>
      <c r="C2" s="15"/>
      <c r="F2" s="107"/>
      <c r="G2" s="107"/>
      <c r="I2" s="174" t="str">
        <f>B5</f>
        <v>Step 3: Information about the direct suppliers to the finished leather supplier (if applicable)</v>
      </c>
      <c r="J2" s="174"/>
      <c r="K2" s="174"/>
      <c r="L2" s="174"/>
    </row>
    <row r="3" spans="2:29" s="1" customFormat="1" x14ac:dyDescent="0.35">
      <c r="B3" s="15"/>
      <c r="C3" s="15"/>
      <c r="D3" s="25"/>
      <c r="F3" s="16"/>
      <c r="G3" s="16"/>
      <c r="K3" s="25"/>
      <c r="L3" s="2"/>
    </row>
    <row r="4" spans="2:29" s="1" customFormat="1" x14ac:dyDescent="0.35"/>
    <row r="5" spans="2:29" s="1" customFormat="1" ht="18" customHeight="1" x14ac:dyDescent="0.35">
      <c r="B5" s="158" t="s">
        <v>450</v>
      </c>
      <c r="C5" s="158"/>
      <c r="D5" s="158"/>
      <c r="E5" s="158"/>
      <c r="F5" s="158"/>
      <c r="G5" s="158"/>
      <c r="H5" s="158"/>
      <c r="I5" s="108"/>
      <c r="J5" s="108"/>
      <c r="K5" s="108"/>
      <c r="L5" s="108"/>
      <c r="M5" s="108"/>
      <c r="N5" s="108"/>
      <c r="O5" s="108"/>
      <c r="P5" s="108"/>
      <c r="Q5" s="108"/>
      <c r="R5" s="108"/>
    </row>
    <row r="6" spans="2:29" s="1" customFormat="1" ht="10" customHeight="1" x14ac:dyDescent="0.35">
      <c r="B6" s="177"/>
      <c r="C6" s="177"/>
      <c r="D6" s="177"/>
      <c r="E6" s="177"/>
    </row>
    <row r="7" spans="2:29" s="1" customFormat="1" ht="14.5" customHeight="1" x14ac:dyDescent="0.35">
      <c r="B7" s="169" t="s">
        <v>443</v>
      </c>
      <c r="C7" s="169"/>
      <c r="D7" s="169"/>
      <c r="E7" s="169"/>
      <c r="F7" s="169"/>
      <c r="G7" s="169"/>
      <c r="H7" s="169"/>
    </row>
    <row r="8" spans="2:29" s="1" customFormat="1" x14ac:dyDescent="0.35">
      <c r="B8" s="169"/>
      <c r="C8" s="169"/>
      <c r="D8" s="169"/>
      <c r="E8" s="169"/>
      <c r="F8" s="169"/>
      <c r="G8" s="169"/>
      <c r="H8" s="169"/>
    </row>
    <row r="9" spans="2:29" s="1" customFormat="1" x14ac:dyDescent="0.35">
      <c r="B9" s="169"/>
      <c r="C9" s="169"/>
      <c r="D9" s="169"/>
      <c r="E9" s="169"/>
      <c r="F9" s="169"/>
      <c r="G9" s="169"/>
      <c r="H9" s="169"/>
    </row>
    <row r="10" spans="2:29" s="1" customFormat="1" x14ac:dyDescent="0.35">
      <c r="B10" s="169"/>
      <c r="C10" s="169"/>
      <c r="D10" s="169"/>
      <c r="E10" s="169"/>
      <c r="F10" s="169"/>
      <c r="G10" s="169"/>
      <c r="H10" s="169"/>
    </row>
    <row r="11" spans="2:29" s="1" customFormat="1" x14ac:dyDescent="0.35">
      <c r="B11" s="177"/>
      <c r="C11" s="177"/>
      <c r="D11" s="177"/>
      <c r="E11" s="177"/>
    </row>
    <row r="12" spans="2:29" s="1" customFormat="1" x14ac:dyDescent="0.35">
      <c r="B12" s="40"/>
      <c r="C12" s="40"/>
      <c r="D12" s="40"/>
      <c r="E12" s="40"/>
    </row>
    <row r="13" spans="2:29" s="126" customFormat="1" ht="43.5" x14ac:dyDescent="0.4">
      <c r="B13" s="123" t="s">
        <v>440</v>
      </c>
      <c r="C13" s="124" t="s">
        <v>78</v>
      </c>
      <c r="D13" s="124" t="s">
        <v>79</v>
      </c>
      <c r="E13" s="124" t="s">
        <v>80</v>
      </c>
      <c r="F13" s="124" t="s">
        <v>81</v>
      </c>
      <c r="G13" s="124" t="s">
        <v>478</v>
      </c>
      <c r="H13" s="123" t="s">
        <v>486</v>
      </c>
      <c r="I13" s="124" t="s">
        <v>82</v>
      </c>
      <c r="J13" s="125" t="s">
        <v>444</v>
      </c>
      <c r="K13" s="124" t="s">
        <v>83</v>
      </c>
      <c r="L13" s="124" t="s">
        <v>84</v>
      </c>
      <c r="M13" s="124" t="s">
        <v>446</v>
      </c>
      <c r="N13" s="175" t="s">
        <v>437</v>
      </c>
      <c r="O13" s="175" t="s">
        <v>438</v>
      </c>
      <c r="P13" s="175" t="s">
        <v>439</v>
      </c>
      <c r="Q13" s="175" t="s">
        <v>85</v>
      </c>
      <c r="R13" s="124" t="s">
        <v>445</v>
      </c>
      <c r="V13" s="127"/>
      <c r="W13" s="127"/>
      <c r="X13" s="127"/>
      <c r="Y13" s="127"/>
      <c r="Z13" s="127"/>
      <c r="AA13" s="127"/>
      <c r="AB13" s="127"/>
      <c r="AC13" s="127"/>
    </row>
    <row r="14" spans="2:29" s="111" customFormat="1" ht="39" x14ac:dyDescent="0.35">
      <c r="B14" s="107"/>
      <c r="C14" s="113" t="s">
        <v>86</v>
      </c>
      <c r="D14" s="114" t="s">
        <v>87</v>
      </c>
      <c r="E14" s="114" t="s">
        <v>87</v>
      </c>
      <c r="F14" s="113" t="s">
        <v>86</v>
      </c>
      <c r="G14" s="113" t="s">
        <v>86</v>
      </c>
      <c r="H14" s="128" t="s">
        <v>487</v>
      </c>
      <c r="I14" s="114" t="s">
        <v>88</v>
      </c>
      <c r="J14" s="115" t="s">
        <v>89</v>
      </c>
      <c r="K14" s="114" t="s">
        <v>90</v>
      </c>
      <c r="L14" s="114" t="s">
        <v>90</v>
      </c>
      <c r="M14" s="114" t="s">
        <v>90</v>
      </c>
      <c r="N14" s="176"/>
      <c r="O14" s="176"/>
      <c r="P14" s="176"/>
      <c r="Q14" s="176"/>
      <c r="R14" s="115" t="s">
        <v>89</v>
      </c>
      <c r="V14" s="112"/>
      <c r="W14" s="112"/>
      <c r="X14" s="112"/>
      <c r="Y14" s="112"/>
      <c r="Z14" s="112"/>
      <c r="AA14" s="112"/>
      <c r="AB14" s="112"/>
      <c r="AC14" s="112"/>
    </row>
    <row r="15" spans="2:29" x14ac:dyDescent="0.4">
      <c r="B15" s="57"/>
      <c r="C15" s="10" t="s">
        <v>34</v>
      </c>
      <c r="D15" s="58"/>
      <c r="E15" s="59"/>
      <c r="F15" s="10" t="s">
        <v>34</v>
      </c>
      <c r="G15" s="10" t="s">
        <v>34</v>
      </c>
      <c r="H15" s="60"/>
      <c r="I15" s="10" t="s">
        <v>34</v>
      </c>
      <c r="J15" s="61"/>
      <c r="K15" s="62"/>
      <c r="L15" s="62"/>
      <c r="M15" s="62"/>
      <c r="N15" s="10" t="s">
        <v>34</v>
      </c>
      <c r="O15" s="10" t="s">
        <v>34</v>
      </c>
      <c r="P15" s="10" t="s">
        <v>34</v>
      </c>
      <c r="Q15" s="10" t="s">
        <v>34</v>
      </c>
      <c r="R15" s="44"/>
      <c r="V15" s="116"/>
      <c r="W15" s="116"/>
      <c r="X15" s="116"/>
      <c r="Y15" s="116"/>
      <c r="Z15" s="116"/>
      <c r="AA15" s="116"/>
      <c r="AB15" s="116"/>
      <c r="AC15" s="116"/>
    </row>
    <row r="16" spans="2:29" x14ac:dyDescent="0.4">
      <c r="B16" s="57"/>
      <c r="C16" s="10" t="s">
        <v>34</v>
      </c>
      <c r="D16" s="58"/>
      <c r="E16" s="59"/>
      <c r="F16" s="10" t="s">
        <v>34</v>
      </c>
      <c r="G16" s="10" t="s">
        <v>34</v>
      </c>
      <c r="H16" s="60"/>
      <c r="I16" s="10" t="s">
        <v>34</v>
      </c>
      <c r="J16" s="61"/>
      <c r="K16" s="62"/>
      <c r="L16" s="62"/>
      <c r="M16" s="62"/>
      <c r="N16" s="10" t="s">
        <v>34</v>
      </c>
      <c r="O16" s="10" t="s">
        <v>34</v>
      </c>
      <c r="P16" s="10" t="s">
        <v>34</v>
      </c>
      <c r="Q16" s="10" t="s">
        <v>34</v>
      </c>
      <c r="R16" s="44"/>
      <c r="V16" s="116"/>
      <c r="W16" s="116"/>
      <c r="X16" s="116"/>
      <c r="Y16" s="116"/>
      <c r="Z16" s="116"/>
      <c r="AA16" s="116"/>
      <c r="AB16" s="116"/>
      <c r="AC16" s="116"/>
    </row>
    <row r="17" spans="2:31" x14ac:dyDescent="0.4">
      <c r="B17" s="57"/>
      <c r="C17" s="10" t="s">
        <v>34</v>
      </c>
      <c r="D17" s="58"/>
      <c r="E17" s="59"/>
      <c r="F17" s="10" t="s">
        <v>34</v>
      </c>
      <c r="G17" s="10" t="s">
        <v>34</v>
      </c>
      <c r="H17" s="60"/>
      <c r="I17" s="10" t="s">
        <v>34</v>
      </c>
      <c r="J17" s="61"/>
      <c r="K17" s="62"/>
      <c r="L17" s="62"/>
      <c r="M17" s="62"/>
      <c r="N17" s="10" t="s">
        <v>34</v>
      </c>
      <c r="O17" s="10" t="s">
        <v>34</v>
      </c>
      <c r="P17" s="10" t="s">
        <v>34</v>
      </c>
      <c r="Q17" s="10" t="s">
        <v>34</v>
      </c>
      <c r="R17" s="44"/>
      <c r="V17" s="116"/>
      <c r="W17" s="116"/>
      <c r="X17" s="116"/>
      <c r="Y17" s="116"/>
      <c r="Z17" s="116"/>
      <c r="AA17" s="116"/>
      <c r="AB17" s="116"/>
      <c r="AC17" s="116"/>
    </row>
    <row r="18" spans="2:31" x14ac:dyDescent="0.4">
      <c r="B18" s="57"/>
      <c r="C18" s="10" t="s">
        <v>34</v>
      </c>
      <c r="D18" s="58"/>
      <c r="E18" s="59"/>
      <c r="F18" s="10" t="s">
        <v>34</v>
      </c>
      <c r="G18" s="10" t="s">
        <v>34</v>
      </c>
      <c r="H18" s="60"/>
      <c r="I18" s="10" t="s">
        <v>34</v>
      </c>
      <c r="J18" s="61"/>
      <c r="K18" s="62"/>
      <c r="L18" s="62"/>
      <c r="M18" s="62"/>
      <c r="N18" s="10" t="s">
        <v>34</v>
      </c>
      <c r="O18" s="10" t="s">
        <v>34</v>
      </c>
      <c r="P18" s="10" t="s">
        <v>34</v>
      </c>
      <c r="Q18" s="10" t="s">
        <v>34</v>
      </c>
      <c r="R18" s="44"/>
      <c r="V18" s="116"/>
      <c r="W18" s="116"/>
      <c r="X18" s="116"/>
      <c r="Y18" s="116"/>
      <c r="Z18" s="116"/>
      <c r="AA18" s="116"/>
      <c r="AB18" s="116"/>
      <c r="AC18" s="116"/>
    </row>
    <row r="19" spans="2:31" x14ac:dyDescent="0.4">
      <c r="B19" s="57"/>
      <c r="C19" s="10" t="s">
        <v>34</v>
      </c>
      <c r="D19" s="58"/>
      <c r="E19" s="59"/>
      <c r="F19" s="10" t="s">
        <v>34</v>
      </c>
      <c r="G19" s="10" t="s">
        <v>34</v>
      </c>
      <c r="H19" s="60"/>
      <c r="I19" s="10" t="s">
        <v>34</v>
      </c>
      <c r="J19" s="61"/>
      <c r="K19" s="62"/>
      <c r="L19" s="62"/>
      <c r="M19" s="62"/>
      <c r="N19" s="10" t="s">
        <v>34</v>
      </c>
      <c r="O19" s="10" t="s">
        <v>34</v>
      </c>
      <c r="P19" s="10" t="s">
        <v>34</v>
      </c>
      <c r="Q19" s="10" t="s">
        <v>34</v>
      </c>
      <c r="R19" s="44"/>
      <c r="V19" s="116"/>
      <c r="W19" s="116"/>
      <c r="X19" s="116"/>
      <c r="Y19" s="116"/>
      <c r="Z19" s="116"/>
      <c r="AA19" s="116"/>
      <c r="AB19" s="116"/>
      <c r="AC19" s="116"/>
    </row>
    <row r="20" spans="2:31" x14ac:dyDescent="0.4">
      <c r="B20" s="57"/>
      <c r="C20" s="10" t="s">
        <v>34</v>
      </c>
      <c r="D20" s="58"/>
      <c r="E20" s="59"/>
      <c r="F20" s="10" t="s">
        <v>34</v>
      </c>
      <c r="G20" s="10" t="s">
        <v>34</v>
      </c>
      <c r="H20" s="60"/>
      <c r="I20" s="10" t="s">
        <v>34</v>
      </c>
      <c r="J20" s="61"/>
      <c r="K20" s="62"/>
      <c r="L20" s="62"/>
      <c r="M20" s="62"/>
      <c r="N20" s="10" t="s">
        <v>34</v>
      </c>
      <c r="O20" s="10" t="s">
        <v>34</v>
      </c>
      <c r="P20" s="10" t="s">
        <v>34</v>
      </c>
      <c r="Q20" s="10" t="s">
        <v>34</v>
      </c>
      <c r="R20" s="44"/>
      <c r="V20" s="116"/>
      <c r="W20" s="116"/>
      <c r="X20" s="116"/>
      <c r="Y20" s="116"/>
      <c r="Z20" s="116"/>
      <c r="AA20" s="116"/>
      <c r="AB20" s="116"/>
      <c r="AC20" s="116"/>
    </row>
    <row r="21" spans="2:31" x14ac:dyDescent="0.4">
      <c r="B21" s="57"/>
      <c r="C21" s="10" t="s">
        <v>34</v>
      </c>
      <c r="D21" s="58"/>
      <c r="E21" s="59"/>
      <c r="F21" s="10" t="s">
        <v>34</v>
      </c>
      <c r="G21" s="10" t="s">
        <v>34</v>
      </c>
      <c r="H21" s="60"/>
      <c r="I21" s="10" t="s">
        <v>34</v>
      </c>
      <c r="J21" s="61"/>
      <c r="K21" s="62"/>
      <c r="L21" s="62"/>
      <c r="M21" s="62"/>
      <c r="N21" s="10" t="s">
        <v>34</v>
      </c>
      <c r="O21" s="10" t="s">
        <v>34</v>
      </c>
      <c r="P21" s="10" t="s">
        <v>34</v>
      </c>
      <c r="Q21" s="10" t="s">
        <v>34</v>
      </c>
      <c r="R21" s="44"/>
      <c r="V21" s="116"/>
      <c r="W21" s="116"/>
      <c r="X21" s="116"/>
      <c r="Y21" s="116"/>
      <c r="Z21" s="116"/>
      <c r="AA21" s="116"/>
      <c r="AB21" s="116"/>
      <c r="AC21" s="116"/>
    </row>
    <row r="22" spans="2:31" x14ac:dyDescent="0.4">
      <c r="B22" s="57"/>
      <c r="C22" s="10" t="s">
        <v>34</v>
      </c>
      <c r="D22" s="58"/>
      <c r="E22" s="59"/>
      <c r="F22" s="10" t="s">
        <v>34</v>
      </c>
      <c r="G22" s="10" t="s">
        <v>34</v>
      </c>
      <c r="H22" s="60"/>
      <c r="I22" s="10" t="s">
        <v>34</v>
      </c>
      <c r="J22" s="61"/>
      <c r="K22" s="62"/>
      <c r="L22" s="62"/>
      <c r="M22" s="62"/>
      <c r="N22" s="10" t="s">
        <v>34</v>
      </c>
      <c r="O22" s="10" t="s">
        <v>34</v>
      </c>
      <c r="P22" s="10" t="s">
        <v>34</v>
      </c>
      <c r="Q22" s="10" t="s">
        <v>34</v>
      </c>
      <c r="R22" s="44"/>
      <c r="V22" s="116"/>
      <c r="W22" s="116"/>
      <c r="X22" s="116"/>
      <c r="Y22" s="116"/>
      <c r="Z22" s="116"/>
      <c r="AA22" s="116"/>
      <c r="AB22" s="116"/>
      <c r="AC22" s="116"/>
    </row>
    <row r="23" spans="2:31" x14ac:dyDescent="0.4">
      <c r="B23" s="57"/>
      <c r="C23" s="10" t="s">
        <v>34</v>
      </c>
      <c r="D23" s="58"/>
      <c r="E23" s="59"/>
      <c r="F23" s="10" t="s">
        <v>34</v>
      </c>
      <c r="G23" s="10" t="s">
        <v>34</v>
      </c>
      <c r="H23" s="60"/>
      <c r="I23" s="10" t="s">
        <v>34</v>
      </c>
      <c r="J23" s="61"/>
      <c r="K23" s="62"/>
      <c r="L23" s="62"/>
      <c r="M23" s="62"/>
      <c r="N23" s="10" t="s">
        <v>34</v>
      </c>
      <c r="O23" s="10" t="s">
        <v>34</v>
      </c>
      <c r="P23" s="10" t="s">
        <v>34</v>
      </c>
      <c r="Q23" s="10" t="s">
        <v>34</v>
      </c>
      <c r="R23" s="44"/>
      <c r="V23" s="116"/>
      <c r="W23" s="116"/>
      <c r="X23" s="116"/>
      <c r="Y23" s="116"/>
      <c r="Z23" s="116"/>
      <c r="AA23" s="116"/>
      <c r="AB23" s="116"/>
      <c r="AC23" s="116"/>
    </row>
    <row r="24" spans="2:31" x14ac:dyDescent="0.4">
      <c r="B24" s="57"/>
      <c r="C24" s="10" t="s">
        <v>34</v>
      </c>
      <c r="D24" s="58"/>
      <c r="E24" s="59"/>
      <c r="F24" s="10" t="s">
        <v>34</v>
      </c>
      <c r="G24" s="10" t="s">
        <v>34</v>
      </c>
      <c r="H24" s="60"/>
      <c r="I24" s="10" t="s">
        <v>34</v>
      </c>
      <c r="J24" s="61"/>
      <c r="K24" s="62"/>
      <c r="L24" s="62"/>
      <c r="M24" s="62"/>
      <c r="N24" s="10" t="s">
        <v>34</v>
      </c>
      <c r="O24" s="10" t="s">
        <v>34</v>
      </c>
      <c r="P24" s="10" t="s">
        <v>34</v>
      </c>
      <c r="Q24" s="10" t="s">
        <v>34</v>
      </c>
      <c r="R24" s="44"/>
      <c r="V24" s="116"/>
      <c r="W24" s="116"/>
      <c r="X24" s="116"/>
      <c r="Y24" s="116"/>
      <c r="Z24" s="116"/>
      <c r="AA24" s="116"/>
      <c r="AB24" s="116"/>
      <c r="AC24" s="116"/>
    </row>
    <row r="25" spans="2:31" x14ac:dyDescent="0.4">
      <c r="B25" s="57"/>
      <c r="C25" s="10" t="s">
        <v>34</v>
      </c>
      <c r="D25" s="58"/>
      <c r="E25" s="59"/>
      <c r="F25" s="10" t="s">
        <v>34</v>
      </c>
      <c r="G25" s="10" t="s">
        <v>34</v>
      </c>
      <c r="H25" s="60"/>
      <c r="I25" s="10" t="s">
        <v>34</v>
      </c>
      <c r="J25" s="61"/>
      <c r="K25" s="62"/>
      <c r="L25" s="62"/>
      <c r="M25" s="62"/>
      <c r="N25" s="10" t="s">
        <v>34</v>
      </c>
      <c r="O25" s="10" t="s">
        <v>34</v>
      </c>
      <c r="P25" s="10" t="s">
        <v>34</v>
      </c>
      <c r="Q25" s="10" t="s">
        <v>34</v>
      </c>
      <c r="R25" s="44"/>
      <c r="V25" s="116"/>
      <c r="W25" s="116"/>
      <c r="X25" s="116"/>
      <c r="Y25" s="116"/>
      <c r="Z25" s="116"/>
      <c r="AA25" s="116"/>
      <c r="AB25" s="116"/>
      <c r="AC25" s="116"/>
    </row>
    <row r="26" spans="2:31" x14ac:dyDescent="0.4">
      <c r="B26" s="57"/>
      <c r="C26" s="10" t="s">
        <v>34</v>
      </c>
      <c r="D26" s="58"/>
      <c r="E26" s="59"/>
      <c r="F26" s="10" t="s">
        <v>34</v>
      </c>
      <c r="G26" s="10" t="s">
        <v>34</v>
      </c>
      <c r="H26" s="60"/>
      <c r="I26" s="10" t="s">
        <v>34</v>
      </c>
      <c r="J26" s="61"/>
      <c r="K26" s="62"/>
      <c r="L26" s="62"/>
      <c r="M26" s="62"/>
      <c r="N26" s="10" t="s">
        <v>34</v>
      </c>
      <c r="O26" s="10" t="s">
        <v>34</v>
      </c>
      <c r="P26" s="10" t="s">
        <v>34</v>
      </c>
      <c r="Q26" s="10" t="s">
        <v>34</v>
      </c>
      <c r="R26" s="44"/>
      <c r="V26" s="116"/>
      <c r="W26" s="116"/>
      <c r="X26" s="116"/>
      <c r="Y26" s="116"/>
      <c r="Z26" s="116"/>
      <c r="AA26" s="116"/>
      <c r="AB26" s="116"/>
      <c r="AC26" s="116"/>
    </row>
    <row r="27" spans="2:31" x14ac:dyDescent="0.4">
      <c r="B27" s="57"/>
      <c r="C27" s="10" t="s">
        <v>34</v>
      </c>
      <c r="D27" s="58"/>
      <c r="E27" s="59"/>
      <c r="F27" s="10" t="s">
        <v>34</v>
      </c>
      <c r="G27" s="10" t="s">
        <v>34</v>
      </c>
      <c r="H27" s="60"/>
      <c r="I27" s="10" t="s">
        <v>34</v>
      </c>
      <c r="J27" s="61"/>
      <c r="K27" s="62"/>
      <c r="L27" s="62"/>
      <c r="M27" s="62"/>
      <c r="N27" s="10" t="s">
        <v>34</v>
      </c>
      <c r="O27" s="10" t="s">
        <v>34</v>
      </c>
      <c r="P27" s="10" t="s">
        <v>34</v>
      </c>
      <c r="Q27" s="10" t="s">
        <v>34</v>
      </c>
      <c r="R27" s="44"/>
      <c r="V27" s="116"/>
      <c r="W27" s="116"/>
      <c r="X27" s="116"/>
      <c r="Y27" s="116"/>
      <c r="Z27" s="116"/>
      <c r="AA27" s="116"/>
      <c r="AB27" s="116"/>
      <c r="AC27" s="116"/>
    </row>
    <row r="28" spans="2:31" x14ac:dyDescent="0.4">
      <c r="B28" s="57"/>
      <c r="C28" s="10" t="s">
        <v>34</v>
      </c>
      <c r="D28" s="58"/>
      <c r="E28" s="59"/>
      <c r="F28" s="10" t="s">
        <v>34</v>
      </c>
      <c r="G28" s="10" t="s">
        <v>34</v>
      </c>
      <c r="H28" s="60"/>
      <c r="I28" s="10" t="s">
        <v>34</v>
      </c>
      <c r="J28" s="61"/>
      <c r="K28" s="62"/>
      <c r="L28" s="62"/>
      <c r="M28" s="62"/>
      <c r="N28" s="10" t="s">
        <v>34</v>
      </c>
      <c r="O28" s="10" t="s">
        <v>34</v>
      </c>
      <c r="P28" s="10" t="s">
        <v>34</v>
      </c>
      <c r="Q28" s="10" t="s">
        <v>34</v>
      </c>
      <c r="R28" s="44"/>
      <c r="V28" s="116"/>
      <c r="W28" s="116"/>
      <c r="X28" s="116"/>
      <c r="Y28" s="116"/>
      <c r="Z28" s="116"/>
      <c r="AA28" s="116"/>
      <c r="AB28" s="116"/>
      <c r="AC28" s="116"/>
    </row>
    <row r="29" spans="2:31" x14ac:dyDescent="0.4">
      <c r="B29" s="57"/>
      <c r="C29" s="10" t="s">
        <v>34</v>
      </c>
      <c r="D29" s="58"/>
      <c r="E29" s="59"/>
      <c r="F29" s="10" t="s">
        <v>34</v>
      </c>
      <c r="G29" s="10" t="s">
        <v>34</v>
      </c>
      <c r="H29" s="60"/>
      <c r="I29" s="10" t="s">
        <v>34</v>
      </c>
      <c r="J29" s="61"/>
      <c r="K29" s="62"/>
      <c r="L29" s="62"/>
      <c r="M29" s="62"/>
      <c r="N29" s="10" t="s">
        <v>34</v>
      </c>
      <c r="O29" s="10" t="s">
        <v>34</v>
      </c>
      <c r="P29" s="10" t="s">
        <v>34</v>
      </c>
      <c r="Q29" s="10" t="s">
        <v>34</v>
      </c>
      <c r="R29" s="44"/>
      <c r="V29" s="116"/>
      <c r="W29" s="116"/>
      <c r="X29" s="116"/>
      <c r="Y29" s="116"/>
      <c r="Z29" s="116"/>
      <c r="AA29" s="116"/>
      <c r="AB29" s="116"/>
      <c r="AC29" s="116"/>
    </row>
    <row r="30" spans="2:31" x14ac:dyDescent="0.4">
      <c r="B30" s="57"/>
      <c r="C30" s="10" t="s">
        <v>34</v>
      </c>
      <c r="D30" s="58"/>
      <c r="E30" s="59"/>
      <c r="F30" s="10" t="s">
        <v>34</v>
      </c>
      <c r="G30" s="10" t="s">
        <v>34</v>
      </c>
      <c r="H30" s="60"/>
      <c r="I30" s="10" t="s">
        <v>34</v>
      </c>
      <c r="J30" s="61"/>
      <c r="K30" s="62"/>
      <c r="L30" s="62"/>
      <c r="M30" s="62"/>
      <c r="N30" s="10" t="s">
        <v>34</v>
      </c>
      <c r="O30" s="10" t="s">
        <v>34</v>
      </c>
      <c r="P30" s="10" t="s">
        <v>34</v>
      </c>
      <c r="Q30" s="10" t="s">
        <v>34</v>
      </c>
      <c r="R30" s="44"/>
      <c r="V30" s="116"/>
      <c r="W30" s="116"/>
      <c r="X30" s="116"/>
      <c r="Y30" s="116"/>
      <c r="Z30" s="116"/>
      <c r="AA30" s="116"/>
      <c r="AB30" s="116"/>
      <c r="AC30" s="116"/>
    </row>
    <row r="31" spans="2:31" x14ac:dyDescent="0.4">
      <c r="B31" s="117"/>
      <c r="C31" s="117"/>
      <c r="D31" s="118"/>
      <c r="E31" s="112"/>
      <c r="F31" s="117"/>
      <c r="G31" s="117"/>
      <c r="H31" s="117"/>
      <c r="I31" s="117"/>
      <c r="J31" s="117"/>
      <c r="K31" s="117"/>
      <c r="L31" s="117"/>
      <c r="M31" s="117"/>
      <c r="X31" s="116"/>
      <c r="Y31" s="116"/>
      <c r="Z31" s="116"/>
      <c r="AA31" s="116"/>
      <c r="AB31" s="116"/>
      <c r="AC31" s="116"/>
      <c r="AD31" s="116"/>
      <c r="AE31" s="116"/>
    </row>
    <row r="70" spans="2:5" x14ac:dyDescent="0.35">
      <c r="B70" s="119"/>
    </row>
    <row r="71" spans="2:5" x14ac:dyDescent="0.35">
      <c r="C71" s="119"/>
      <c r="D71" s="119"/>
      <c r="E71" s="119"/>
    </row>
  </sheetData>
  <sheetProtection algorithmName="SHA-512" hashValue="BuoZIsXjIcQt9VI5jeul/CovwNmidwTXb9jAqPY0wL/5wceOCHNJxfgXgSPoLwrV+UylrihFbc6tWnbxh9+f5Q==" saltValue="Tqm7mFqOb9VfJeejjaBLbw==" spinCount="100000" sheet="1" objects="1" scenarios="1" selectLockedCells="1"/>
  <mergeCells count="9">
    <mergeCell ref="B11:E11"/>
    <mergeCell ref="B6:E6"/>
    <mergeCell ref="B5:H5"/>
    <mergeCell ref="B7:H10"/>
    <mergeCell ref="I2:L2"/>
    <mergeCell ref="N13:N14"/>
    <mergeCell ref="O13:O14"/>
    <mergeCell ref="P13:P14"/>
    <mergeCell ref="Q13:Q14"/>
  </mergeCells>
  <conditionalFormatting sqref="C15:D30 I15:M30 F15:G30">
    <cfRule type="containsText" dxfId="34" priority="27" operator="containsText" text="Select from list">
      <formula>NOT(ISERROR(SEARCH("Select from list",C15)))</formula>
    </cfRule>
  </conditionalFormatting>
  <conditionalFormatting sqref="N15:N30">
    <cfRule type="containsText" dxfId="33" priority="4" operator="containsText" text="Select from list">
      <formula>NOT(ISERROR(SEARCH("Select from list",N15)))</formula>
    </cfRule>
  </conditionalFormatting>
  <conditionalFormatting sqref="O15:O30">
    <cfRule type="containsText" dxfId="32" priority="3" operator="containsText" text="Select from list">
      <formula>NOT(ISERROR(SEARCH("Select from list",O15)))</formula>
    </cfRule>
  </conditionalFormatting>
  <conditionalFormatting sqref="P15:P30">
    <cfRule type="containsText" dxfId="31" priority="2" operator="containsText" text="Select from list">
      <formula>NOT(ISERROR(SEARCH("Select from list",P15)))</formula>
    </cfRule>
  </conditionalFormatting>
  <conditionalFormatting sqref="Q15:Q30">
    <cfRule type="containsText" dxfId="30" priority="1" operator="containsText" text="Select from list">
      <formula>NOT(ISERROR(SEARCH("Select from list",Q15)))</formula>
    </cfRule>
  </conditionalFormatting>
  <dataValidations count="2">
    <dataValidation type="list" allowBlank="1" showInputMessage="1" showErrorMessage="1" sqref="F15:F30" xr:uid="{7A060399-C27D-F745-899C-D1B02B83BB37}">
      <formula1>LeaSupp</formula1>
    </dataValidation>
    <dataValidation allowBlank="1" showInputMessage="1" showErrorMessage="1" sqref="D15:E30" xr:uid="{B4AE117D-0068-D540-9B22-1003098D0980}"/>
  </dataValidations>
  <printOptions horizontalCentered="1"/>
  <pageMargins left="0.70866141732283472" right="0.70866141732283472" top="0.74803149606299213" bottom="0.74803149606299213" header="0.31496062992125984" footer="0.31496062992125984"/>
  <pageSetup paperSize="9" scale="53" fitToHeight="0" orientation="landscape" r:id="rId1"/>
  <headerFooter scaleWithDoc="0">
    <oddFooter>&amp;L&amp;G&amp;C&amp;"Open Sans,Regular"&amp;8Copyright © 2025 Leather Working Group&amp;R&amp;"Open Sans,Regular"&amp;8Version 1</oddFooter>
  </headerFooter>
  <colBreaks count="1" manualBreakCount="1">
    <brk id="13" max="32" man="1"/>
  </colBreaks>
  <drawing r:id="rId2"/>
  <legacyDrawingHF r:id="rId3"/>
  <extLst>
    <ext xmlns:x14="http://schemas.microsoft.com/office/spreadsheetml/2009/9/main" uri="{CCE6A557-97BC-4b89-ADB6-D9C93CAAB3DF}">
      <x14:dataValidations xmlns:xm="http://schemas.microsoft.com/office/excel/2006/main" count="10">
        <x14:dataValidation type="list" allowBlank="1" showInputMessage="1" showErrorMessage="1" xr:uid="{B679532F-C564-DE41-864E-69519417C490}">
          <x14:formula1>
            <xm:f>Picklist!$B$21:$B$255</xm:f>
          </x14:formula1>
          <xm:sqref>C15:C30</xm:sqref>
        </x14:dataValidation>
        <x14:dataValidation type="list" allowBlank="1" showInputMessage="1" showErrorMessage="1" xr:uid="{D237FC0F-F3D8-1443-B6F8-996E56087576}">
          <x14:formula1>
            <xm:f>Picklist!$G$21:$G$26</xm:f>
          </x14:formula1>
          <xm:sqref>I15:I30</xm:sqref>
        </x14:dataValidation>
        <x14:dataValidation type="list" allowBlank="1" showInputMessage="1" showErrorMessage="1" xr:uid="{B6F2C500-F447-41F5-8FBA-22D71BAA0E4C}">
          <x14:formula1>
            <xm:f>Picklist!$B$274:$B$281</xm:f>
          </x14:formula1>
          <xm:sqref>K15:K30</xm:sqref>
        </x14:dataValidation>
        <x14:dataValidation type="list" allowBlank="1" showInputMessage="1" showErrorMessage="1" xr:uid="{EA834BE3-8BD8-450F-86AA-802A9000418E}">
          <x14:formula1>
            <xm:f>Picklist!$C$274:$C$279</xm:f>
          </x14:formula1>
          <xm:sqref>L15:L30</xm:sqref>
        </x14:dataValidation>
        <x14:dataValidation type="list" allowBlank="1" showInputMessage="1" showErrorMessage="1" xr:uid="{644EC3FC-7A99-4C5E-BD69-A85B3BCCCD98}">
          <x14:formula1>
            <xm:f>Picklist!$D$274:$D$280</xm:f>
          </x14:formula1>
          <xm:sqref>M15:M30</xm:sqref>
        </x14:dataValidation>
        <x14:dataValidation type="list" allowBlank="1" showInputMessage="1" showErrorMessage="1" xr:uid="{B056EBB3-E5A6-4444-A5F9-786793A4E710}">
          <x14:formula1>
            <xm:f>Picklist!$E$274:$E$277</xm:f>
          </x14:formula1>
          <xm:sqref>N15:N30</xm:sqref>
        </x14:dataValidation>
        <x14:dataValidation type="list" allowBlank="1" showInputMessage="1" showErrorMessage="1" xr:uid="{38AAF6BC-E7FF-084B-AF74-032797446E21}">
          <x14:formula1>
            <xm:f>Picklist!$H$274:$H$278</xm:f>
          </x14:formula1>
          <xm:sqref>Q15:Q30</xm:sqref>
        </x14:dataValidation>
        <x14:dataValidation type="list" allowBlank="1" showInputMessage="1" showErrorMessage="1" xr:uid="{A94944D4-A573-470C-A8AC-4934D7F3FEE5}">
          <x14:formula1>
            <xm:f>Picklist!$F$274:$F$277</xm:f>
          </x14:formula1>
          <xm:sqref>O15:O30</xm:sqref>
        </x14:dataValidation>
        <x14:dataValidation type="list" allowBlank="1" showInputMessage="1" showErrorMessage="1" xr:uid="{8AE341F8-FB9F-4821-9C8F-543AFFC21273}">
          <x14:formula1>
            <xm:f>Picklist!$G$274:$G$277</xm:f>
          </x14:formula1>
          <xm:sqref>P15:P30</xm:sqref>
        </x14:dataValidation>
        <x14:dataValidation type="list" allowBlank="1" showInputMessage="1" showErrorMessage="1" xr:uid="{04B9DCD6-8386-489A-888E-0825D8B563AE}">
          <x14:formula1>
            <xm:f>_xlfn.ANCHORARRAY(_xlfn.XLOOKUP($F15,Picklist!$F$52:$I$52,Picklist!$F$53:$I$53))</xm:f>
          </x14:formula1>
          <xm:sqref>G15:G30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C29F8-9CFC-436D-AEDC-64DEE3B41DA6}">
  <sheetPr codeName="Sheet9">
    <tabColor rgb="FF016533"/>
  </sheetPr>
  <dimension ref="B1:AE72"/>
  <sheetViews>
    <sheetView showGridLines="0" topLeftCell="B1" workbookViewId="0">
      <pane xSplit="2" ySplit="14" topLeftCell="D15" activePane="bottomRight" state="frozen"/>
      <selection activeCell="B1" sqref="B1"/>
      <selection pane="topRight" activeCell="D1" sqref="D1"/>
      <selection pane="bottomLeft" activeCell="B15" sqref="B15"/>
      <selection pane="bottomRight" activeCell="R26" sqref="R26"/>
    </sheetView>
  </sheetViews>
  <sheetFormatPr defaultColWidth="8.453125" defaultRowHeight="14.5" x14ac:dyDescent="0.35"/>
  <cols>
    <col min="1" max="1" width="2.453125" style="6" customWidth="1"/>
    <col min="2" max="2" width="28.81640625" style="6" customWidth="1"/>
    <col min="3" max="7" width="18.81640625" style="6" customWidth="1"/>
    <col min="8" max="8" width="25.7265625" style="6" customWidth="1"/>
    <col min="9" max="10" width="18.81640625" style="6" customWidth="1"/>
    <col min="11" max="11" width="22.453125" style="120" customWidth="1"/>
    <col min="12" max="12" width="19.1796875" style="120" customWidth="1"/>
    <col min="13" max="13" width="21.453125" style="6" customWidth="1"/>
    <col min="14" max="18" width="29.1796875" style="111" customWidth="1"/>
    <col min="19" max="19" width="31.1796875" style="6" customWidth="1"/>
    <col min="20" max="20" width="4.1796875" style="6" customWidth="1"/>
    <col min="21" max="21" width="30.453125" style="6" customWidth="1"/>
    <col min="22" max="23" width="20.453125" style="6" customWidth="1"/>
    <col min="24" max="24" width="30.453125" style="6" customWidth="1"/>
    <col min="25" max="25" width="20.453125" style="6" customWidth="1"/>
    <col min="26" max="26" width="30.453125" style="6" customWidth="1"/>
    <col min="27" max="28" width="20.453125" style="6" customWidth="1"/>
    <col min="29" max="29" width="2.453125" style="6" customWidth="1"/>
    <col min="30" max="16384" width="8.453125" style="6"/>
  </cols>
  <sheetData>
    <row r="1" spans="2:30" s="1" customFormat="1" x14ac:dyDescent="0.35"/>
    <row r="2" spans="2:30" s="1" customFormat="1" x14ac:dyDescent="0.35">
      <c r="B2" s="15"/>
      <c r="C2" s="15"/>
      <c r="F2" s="107"/>
      <c r="G2" s="107"/>
      <c r="J2" s="174" t="str">
        <f>B5</f>
        <v>Step 4: Information about the intermediate suppliers (if applicable)</v>
      </c>
      <c r="K2" s="174"/>
      <c r="L2" s="174"/>
      <c r="M2" s="174"/>
    </row>
    <row r="3" spans="2:30" s="1" customFormat="1" x14ac:dyDescent="0.35">
      <c r="B3" s="15"/>
      <c r="C3" s="15"/>
      <c r="D3" s="25"/>
      <c r="F3" s="16"/>
      <c r="G3" s="16"/>
    </row>
    <row r="4" spans="2:30" s="1" customFormat="1" x14ac:dyDescent="0.35"/>
    <row r="5" spans="2:30" s="1" customFormat="1" ht="18" customHeight="1" x14ac:dyDescent="0.35">
      <c r="B5" s="158" t="s">
        <v>453</v>
      </c>
      <c r="C5" s="158"/>
      <c r="D5" s="158"/>
      <c r="E5" s="158"/>
      <c r="F5" s="158"/>
      <c r="G5" s="158"/>
      <c r="H5" s="158"/>
      <c r="I5" s="108"/>
      <c r="J5" s="108"/>
      <c r="K5" s="108"/>
      <c r="L5" s="108"/>
      <c r="M5" s="108"/>
      <c r="N5" s="108"/>
      <c r="O5" s="108"/>
      <c r="P5" s="108"/>
      <c r="Q5" s="108"/>
      <c r="R5" s="108"/>
      <c r="S5" s="108"/>
    </row>
    <row r="6" spans="2:30" s="1" customFormat="1" ht="10" customHeight="1" x14ac:dyDescent="0.35">
      <c r="B6" s="177"/>
      <c r="C6" s="177"/>
      <c r="D6" s="177"/>
      <c r="E6" s="177"/>
    </row>
    <row r="7" spans="2:30" s="1" customFormat="1" ht="14.5" customHeight="1" x14ac:dyDescent="0.35">
      <c r="B7" s="169" t="s">
        <v>447</v>
      </c>
      <c r="C7" s="169"/>
      <c r="D7" s="169"/>
      <c r="E7" s="169"/>
      <c r="F7" s="169"/>
      <c r="G7" s="169"/>
      <c r="H7" s="169"/>
    </row>
    <row r="8" spans="2:30" s="1" customFormat="1" x14ac:dyDescent="0.35">
      <c r="B8" s="169"/>
      <c r="C8" s="169"/>
      <c r="D8" s="169"/>
      <c r="E8" s="169"/>
      <c r="F8" s="169"/>
      <c r="G8" s="169"/>
      <c r="H8" s="169"/>
    </row>
    <row r="9" spans="2:30" s="1" customFormat="1" x14ac:dyDescent="0.35">
      <c r="B9" s="169"/>
      <c r="C9" s="169"/>
      <c r="D9" s="169"/>
      <c r="E9" s="169"/>
      <c r="F9" s="169"/>
      <c r="G9" s="169"/>
      <c r="H9" s="169"/>
    </row>
    <row r="10" spans="2:30" s="1" customFormat="1" x14ac:dyDescent="0.35">
      <c r="B10" s="169"/>
      <c r="C10" s="169"/>
      <c r="D10" s="169"/>
      <c r="E10" s="169"/>
      <c r="F10" s="169"/>
      <c r="G10" s="169"/>
      <c r="H10" s="169"/>
    </row>
    <row r="11" spans="2:30" s="1" customFormat="1" x14ac:dyDescent="0.35">
      <c r="B11" s="177"/>
      <c r="C11" s="177"/>
      <c r="D11" s="177"/>
      <c r="E11" s="177"/>
    </row>
    <row r="12" spans="2:30" s="1" customFormat="1" x14ac:dyDescent="0.35">
      <c r="B12" s="40"/>
      <c r="C12" s="40"/>
      <c r="D12" s="40"/>
      <c r="E12" s="40"/>
    </row>
    <row r="13" spans="2:30" s="126" customFormat="1" ht="43.5" x14ac:dyDescent="0.4">
      <c r="B13" s="123" t="s">
        <v>440</v>
      </c>
      <c r="C13" s="124" t="s">
        <v>78</v>
      </c>
      <c r="D13" s="124" t="s">
        <v>79</v>
      </c>
      <c r="E13" s="124" t="s">
        <v>80</v>
      </c>
      <c r="F13" s="124" t="s">
        <v>81</v>
      </c>
      <c r="G13" s="124" t="s">
        <v>478</v>
      </c>
      <c r="H13" s="123" t="s">
        <v>486</v>
      </c>
      <c r="I13" s="124" t="s">
        <v>82</v>
      </c>
      <c r="J13" s="124" t="s">
        <v>455</v>
      </c>
      <c r="K13" s="125" t="s">
        <v>444</v>
      </c>
      <c r="L13" s="124" t="s">
        <v>83</v>
      </c>
      <c r="M13" s="124" t="s">
        <v>84</v>
      </c>
      <c r="N13" s="124" t="s">
        <v>446</v>
      </c>
      <c r="O13" s="175" t="s">
        <v>437</v>
      </c>
      <c r="P13" s="175" t="s">
        <v>438</v>
      </c>
      <c r="Q13" s="175" t="s">
        <v>439</v>
      </c>
      <c r="R13" s="175" t="s">
        <v>85</v>
      </c>
      <c r="S13" s="124" t="s">
        <v>445</v>
      </c>
      <c r="W13" s="127"/>
      <c r="X13" s="127"/>
      <c r="Y13" s="127"/>
      <c r="Z13" s="127"/>
      <c r="AA13" s="127"/>
      <c r="AB13" s="127"/>
      <c r="AC13" s="127"/>
      <c r="AD13" s="127"/>
    </row>
    <row r="14" spans="2:30" s="111" customFormat="1" ht="39" x14ac:dyDescent="0.35">
      <c r="B14" s="107"/>
      <c r="C14" s="113" t="s">
        <v>86</v>
      </c>
      <c r="D14" s="114" t="s">
        <v>87</v>
      </c>
      <c r="E14" s="114" t="s">
        <v>87</v>
      </c>
      <c r="F14" s="113" t="s">
        <v>86</v>
      </c>
      <c r="G14" s="113" t="s">
        <v>86</v>
      </c>
      <c r="H14" s="128" t="s">
        <v>487</v>
      </c>
      <c r="I14" s="114" t="s">
        <v>88</v>
      </c>
      <c r="J14" s="121" t="s">
        <v>86</v>
      </c>
      <c r="K14" s="115" t="s">
        <v>89</v>
      </c>
      <c r="L14" s="114" t="s">
        <v>90</v>
      </c>
      <c r="M14" s="114" t="s">
        <v>90</v>
      </c>
      <c r="N14" s="114" t="s">
        <v>90</v>
      </c>
      <c r="O14" s="176"/>
      <c r="P14" s="176"/>
      <c r="Q14" s="176"/>
      <c r="R14" s="176"/>
      <c r="S14" s="115" t="s">
        <v>89</v>
      </c>
      <c r="W14" s="112"/>
      <c r="X14" s="112"/>
      <c r="Y14" s="112"/>
      <c r="Z14" s="112"/>
      <c r="AA14" s="112"/>
      <c r="AB14" s="112"/>
      <c r="AC14" s="112"/>
      <c r="AD14" s="112"/>
    </row>
    <row r="15" spans="2:30" x14ac:dyDescent="0.4">
      <c r="B15" s="57"/>
      <c r="C15" s="10" t="s">
        <v>34</v>
      </c>
      <c r="D15" s="58"/>
      <c r="E15" s="59"/>
      <c r="F15" s="10" t="s">
        <v>34</v>
      </c>
      <c r="G15" s="10" t="s">
        <v>34</v>
      </c>
      <c r="H15" s="60"/>
      <c r="I15" s="10" t="s">
        <v>34</v>
      </c>
      <c r="J15" s="10" t="s">
        <v>34</v>
      </c>
      <c r="K15" s="61"/>
      <c r="L15" s="62"/>
      <c r="M15" s="62"/>
      <c r="N15" s="62"/>
      <c r="O15" s="10" t="s">
        <v>34</v>
      </c>
      <c r="P15" s="10" t="s">
        <v>34</v>
      </c>
      <c r="Q15" s="10" t="s">
        <v>34</v>
      </c>
      <c r="R15" s="10" t="s">
        <v>34</v>
      </c>
      <c r="S15" s="44"/>
      <c r="W15" s="116"/>
      <c r="X15" s="116"/>
      <c r="Y15" s="116"/>
      <c r="Z15" s="116"/>
      <c r="AA15" s="116"/>
      <c r="AB15" s="116"/>
      <c r="AC15" s="116"/>
      <c r="AD15" s="116"/>
    </row>
    <row r="16" spans="2:30" x14ac:dyDescent="0.4">
      <c r="B16" s="57"/>
      <c r="C16" s="10" t="s">
        <v>34</v>
      </c>
      <c r="D16" s="58"/>
      <c r="E16" s="59"/>
      <c r="F16" s="10" t="s">
        <v>34</v>
      </c>
      <c r="G16" s="10" t="s">
        <v>34</v>
      </c>
      <c r="H16" s="60"/>
      <c r="I16" s="10" t="s">
        <v>34</v>
      </c>
      <c r="J16" s="10" t="s">
        <v>34</v>
      </c>
      <c r="K16" s="61"/>
      <c r="L16" s="62"/>
      <c r="M16" s="62"/>
      <c r="N16" s="62"/>
      <c r="O16" s="10" t="s">
        <v>34</v>
      </c>
      <c r="P16" s="10" t="s">
        <v>34</v>
      </c>
      <c r="Q16" s="10" t="s">
        <v>34</v>
      </c>
      <c r="R16" s="10" t="s">
        <v>34</v>
      </c>
      <c r="S16" s="44"/>
      <c r="W16" s="116"/>
      <c r="X16" s="116"/>
      <c r="Y16" s="116"/>
      <c r="Z16" s="116"/>
      <c r="AA16" s="116"/>
      <c r="AB16" s="116"/>
      <c r="AC16" s="116"/>
      <c r="AD16" s="116"/>
    </row>
    <row r="17" spans="2:31" x14ac:dyDescent="0.4">
      <c r="B17" s="57"/>
      <c r="C17" s="10" t="s">
        <v>34</v>
      </c>
      <c r="D17" s="58"/>
      <c r="E17" s="59"/>
      <c r="F17" s="10" t="s">
        <v>34</v>
      </c>
      <c r="G17" s="10" t="s">
        <v>34</v>
      </c>
      <c r="H17" s="60"/>
      <c r="I17" s="10" t="s">
        <v>34</v>
      </c>
      <c r="J17" s="10" t="s">
        <v>34</v>
      </c>
      <c r="K17" s="61"/>
      <c r="L17" s="62"/>
      <c r="M17" s="62"/>
      <c r="N17" s="62"/>
      <c r="O17" s="10" t="s">
        <v>34</v>
      </c>
      <c r="P17" s="10" t="s">
        <v>34</v>
      </c>
      <c r="Q17" s="10" t="s">
        <v>34</v>
      </c>
      <c r="R17" s="10" t="s">
        <v>34</v>
      </c>
      <c r="S17" s="44"/>
      <c r="W17" s="116"/>
      <c r="X17" s="116"/>
      <c r="Y17" s="116"/>
      <c r="Z17" s="116"/>
      <c r="AA17" s="116"/>
      <c r="AB17" s="116"/>
      <c r="AC17" s="116"/>
      <c r="AD17" s="116"/>
    </row>
    <row r="18" spans="2:31" x14ac:dyDescent="0.4">
      <c r="B18" s="57"/>
      <c r="C18" s="10" t="s">
        <v>34</v>
      </c>
      <c r="D18" s="58"/>
      <c r="E18" s="59"/>
      <c r="F18" s="10" t="s">
        <v>34</v>
      </c>
      <c r="G18" s="10" t="s">
        <v>34</v>
      </c>
      <c r="H18" s="60"/>
      <c r="I18" s="10" t="s">
        <v>34</v>
      </c>
      <c r="J18" s="10" t="s">
        <v>34</v>
      </c>
      <c r="K18" s="61"/>
      <c r="L18" s="62"/>
      <c r="M18" s="62"/>
      <c r="N18" s="62"/>
      <c r="O18" s="10" t="s">
        <v>34</v>
      </c>
      <c r="P18" s="10" t="s">
        <v>34</v>
      </c>
      <c r="Q18" s="10" t="s">
        <v>34</v>
      </c>
      <c r="R18" s="10" t="s">
        <v>34</v>
      </c>
      <c r="S18" s="44"/>
      <c r="W18" s="116"/>
      <c r="X18" s="116"/>
      <c r="Y18" s="116"/>
      <c r="Z18" s="116"/>
      <c r="AA18" s="116"/>
      <c r="AB18" s="116"/>
      <c r="AC18" s="116"/>
      <c r="AD18" s="116"/>
    </row>
    <row r="19" spans="2:31" x14ac:dyDescent="0.4">
      <c r="B19" s="57"/>
      <c r="C19" s="10" t="s">
        <v>34</v>
      </c>
      <c r="D19" s="58"/>
      <c r="E19" s="59"/>
      <c r="F19" s="10" t="s">
        <v>34</v>
      </c>
      <c r="G19" s="10" t="s">
        <v>34</v>
      </c>
      <c r="H19" s="60"/>
      <c r="I19" s="10" t="s">
        <v>34</v>
      </c>
      <c r="J19" s="10" t="s">
        <v>34</v>
      </c>
      <c r="K19" s="61"/>
      <c r="L19" s="62"/>
      <c r="M19" s="62"/>
      <c r="N19" s="62"/>
      <c r="O19" s="10" t="s">
        <v>34</v>
      </c>
      <c r="P19" s="10" t="s">
        <v>34</v>
      </c>
      <c r="Q19" s="10" t="s">
        <v>34</v>
      </c>
      <c r="R19" s="10" t="s">
        <v>34</v>
      </c>
      <c r="S19" s="44"/>
      <c r="W19" s="116"/>
      <c r="X19" s="116"/>
      <c r="Y19" s="116"/>
      <c r="Z19" s="116"/>
      <c r="AA19" s="116"/>
      <c r="AB19" s="116"/>
      <c r="AC19" s="116"/>
      <c r="AD19" s="116"/>
    </row>
    <row r="20" spans="2:31" x14ac:dyDescent="0.4">
      <c r="B20" s="57"/>
      <c r="C20" s="10" t="s">
        <v>34</v>
      </c>
      <c r="D20" s="58"/>
      <c r="E20" s="59"/>
      <c r="F20" s="10" t="s">
        <v>34</v>
      </c>
      <c r="G20" s="10" t="s">
        <v>34</v>
      </c>
      <c r="H20" s="60"/>
      <c r="I20" s="10" t="s">
        <v>34</v>
      </c>
      <c r="J20" s="10" t="s">
        <v>34</v>
      </c>
      <c r="K20" s="61"/>
      <c r="L20" s="62"/>
      <c r="M20" s="62"/>
      <c r="N20" s="62"/>
      <c r="O20" s="10" t="s">
        <v>34</v>
      </c>
      <c r="P20" s="10" t="s">
        <v>34</v>
      </c>
      <c r="Q20" s="10" t="s">
        <v>34</v>
      </c>
      <c r="R20" s="10" t="s">
        <v>34</v>
      </c>
      <c r="S20" s="44"/>
      <c r="W20" s="116"/>
      <c r="X20" s="116"/>
      <c r="Y20" s="116"/>
      <c r="Z20" s="116"/>
      <c r="AA20" s="116"/>
      <c r="AB20" s="116"/>
      <c r="AC20" s="116"/>
      <c r="AD20" s="116"/>
    </row>
    <row r="21" spans="2:31" x14ac:dyDescent="0.4">
      <c r="B21" s="57"/>
      <c r="C21" s="10" t="s">
        <v>34</v>
      </c>
      <c r="D21" s="58"/>
      <c r="E21" s="59"/>
      <c r="F21" s="10" t="s">
        <v>34</v>
      </c>
      <c r="G21" s="10" t="s">
        <v>34</v>
      </c>
      <c r="H21" s="60"/>
      <c r="I21" s="10" t="s">
        <v>34</v>
      </c>
      <c r="J21" s="10" t="s">
        <v>34</v>
      </c>
      <c r="K21" s="61"/>
      <c r="L21" s="62"/>
      <c r="M21" s="62"/>
      <c r="N21" s="62"/>
      <c r="O21" s="10" t="s">
        <v>34</v>
      </c>
      <c r="P21" s="10" t="s">
        <v>34</v>
      </c>
      <c r="Q21" s="10" t="s">
        <v>34</v>
      </c>
      <c r="R21" s="10" t="s">
        <v>34</v>
      </c>
      <c r="S21" s="44"/>
      <c r="W21" s="116"/>
      <c r="X21" s="116"/>
      <c r="Y21" s="116"/>
      <c r="Z21" s="116"/>
      <c r="AA21" s="116"/>
      <c r="AB21" s="116"/>
      <c r="AC21" s="116"/>
      <c r="AD21" s="116"/>
    </row>
    <row r="22" spans="2:31" x14ac:dyDescent="0.4">
      <c r="B22" s="57"/>
      <c r="C22" s="10" t="s">
        <v>34</v>
      </c>
      <c r="D22" s="58"/>
      <c r="E22" s="59"/>
      <c r="F22" s="10" t="s">
        <v>34</v>
      </c>
      <c r="G22" s="10" t="s">
        <v>34</v>
      </c>
      <c r="H22" s="60"/>
      <c r="I22" s="10" t="s">
        <v>34</v>
      </c>
      <c r="J22" s="10" t="s">
        <v>34</v>
      </c>
      <c r="K22" s="61"/>
      <c r="L22" s="62"/>
      <c r="M22" s="62"/>
      <c r="N22" s="62"/>
      <c r="O22" s="10" t="s">
        <v>34</v>
      </c>
      <c r="P22" s="10" t="s">
        <v>34</v>
      </c>
      <c r="Q22" s="10" t="s">
        <v>34</v>
      </c>
      <c r="R22" s="10" t="s">
        <v>34</v>
      </c>
      <c r="S22" s="44"/>
      <c r="W22" s="116"/>
      <c r="X22" s="116"/>
      <c r="Y22" s="116"/>
      <c r="Z22" s="116"/>
      <c r="AA22" s="116"/>
      <c r="AB22" s="116"/>
      <c r="AC22" s="116"/>
      <c r="AD22" s="116"/>
    </row>
    <row r="23" spans="2:31" x14ac:dyDescent="0.4">
      <c r="B23" s="57"/>
      <c r="C23" s="10" t="s">
        <v>34</v>
      </c>
      <c r="D23" s="58"/>
      <c r="E23" s="59"/>
      <c r="F23" s="10" t="s">
        <v>34</v>
      </c>
      <c r="G23" s="10" t="s">
        <v>34</v>
      </c>
      <c r="H23" s="60"/>
      <c r="I23" s="10" t="s">
        <v>34</v>
      </c>
      <c r="J23" s="10" t="s">
        <v>34</v>
      </c>
      <c r="K23" s="61"/>
      <c r="L23" s="62"/>
      <c r="M23" s="62"/>
      <c r="N23" s="62"/>
      <c r="O23" s="10" t="s">
        <v>34</v>
      </c>
      <c r="P23" s="10" t="s">
        <v>34</v>
      </c>
      <c r="Q23" s="10" t="s">
        <v>34</v>
      </c>
      <c r="R23" s="10" t="s">
        <v>34</v>
      </c>
      <c r="S23" s="44"/>
      <c r="W23" s="116"/>
      <c r="X23" s="116"/>
      <c r="Y23" s="116"/>
      <c r="Z23" s="116"/>
      <c r="AA23" s="116"/>
      <c r="AB23" s="116"/>
      <c r="AC23" s="116"/>
      <c r="AD23" s="116"/>
    </row>
    <row r="24" spans="2:31" x14ac:dyDescent="0.4">
      <c r="B24" s="57"/>
      <c r="C24" s="10" t="s">
        <v>34</v>
      </c>
      <c r="D24" s="58"/>
      <c r="E24" s="59"/>
      <c r="F24" s="10" t="s">
        <v>34</v>
      </c>
      <c r="G24" s="10" t="s">
        <v>34</v>
      </c>
      <c r="H24" s="60"/>
      <c r="I24" s="10" t="s">
        <v>34</v>
      </c>
      <c r="J24" s="10" t="s">
        <v>34</v>
      </c>
      <c r="K24" s="61"/>
      <c r="L24" s="62"/>
      <c r="M24" s="62"/>
      <c r="N24" s="62"/>
      <c r="O24" s="10" t="s">
        <v>34</v>
      </c>
      <c r="P24" s="10" t="s">
        <v>34</v>
      </c>
      <c r="Q24" s="10" t="s">
        <v>34</v>
      </c>
      <c r="R24" s="10" t="s">
        <v>34</v>
      </c>
      <c r="S24" s="44"/>
      <c r="W24" s="116"/>
      <c r="X24" s="116"/>
      <c r="Y24" s="116"/>
      <c r="Z24" s="116"/>
      <c r="AA24" s="116"/>
      <c r="AB24" s="116"/>
      <c r="AC24" s="116"/>
      <c r="AD24" s="116"/>
    </row>
    <row r="25" spans="2:31" x14ac:dyDescent="0.4">
      <c r="B25" s="57"/>
      <c r="C25" s="10" t="s">
        <v>34</v>
      </c>
      <c r="D25" s="58"/>
      <c r="E25" s="59"/>
      <c r="F25" s="10" t="s">
        <v>34</v>
      </c>
      <c r="G25" s="10" t="s">
        <v>34</v>
      </c>
      <c r="H25" s="60"/>
      <c r="I25" s="10" t="s">
        <v>34</v>
      </c>
      <c r="J25" s="10" t="s">
        <v>34</v>
      </c>
      <c r="K25" s="61"/>
      <c r="L25" s="62"/>
      <c r="M25" s="62"/>
      <c r="N25" s="62"/>
      <c r="O25" s="10" t="s">
        <v>34</v>
      </c>
      <c r="P25" s="10" t="s">
        <v>34</v>
      </c>
      <c r="Q25" s="10" t="s">
        <v>34</v>
      </c>
      <c r="R25" s="10" t="s">
        <v>34</v>
      </c>
      <c r="S25" s="44"/>
      <c r="W25" s="116"/>
      <c r="X25" s="116"/>
      <c r="Y25" s="116"/>
      <c r="Z25" s="116"/>
      <c r="AA25" s="116"/>
      <c r="AB25" s="116"/>
      <c r="AC25" s="116"/>
      <c r="AD25" s="116"/>
    </row>
    <row r="26" spans="2:31" x14ac:dyDescent="0.4">
      <c r="B26" s="57"/>
      <c r="C26" s="10" t="s">
        <v>34</v>
      </c>
      <c r="D26" s="58"/>
      <c r="E26" s="59"/>
      <c r="F26" s="10" t="s">
        <v>34</v>
      </c>
      <c r="G26" s="10" t="s">
        <v>34</v>
      </c>
      <c r="H26" s="60"/>
      <c r="I26" s="10" t="s">
        <v>34</v>
      </c>
      <c r="J26" s="10" t="s">
        <v>34</v>
      </c>
      <c r="K26" s="61"/>
      <c r="L26" s="62"/>
      <c r="M26" s="62"/>
      <c r="N26" s="62"/>
      <c r="O26" s="10" t="s">
        <v>34</v>
      </c>
      <c r="P26" s="10" t="s">
        <v>34</v>
      </c>
      <c r="Q26" s="10" t="s">
        <v>34</v>
      </c>
      <c r="R26" s="10" t="s">
        <v>34</v>
      </c>
      <c r="S26" s="44"/>
      <c r="W26" s="116"/>
      <c r="X26" s="116"/>
      <c r="Y26" s="116"/>
      <c r="Z26" s="116"/>
      <c r="AA26" s="116"/>
      <c r="AB26" s="116"/>
      <c r="AC26" s="116"/>
      <c r="AD26" s="116"/>
    </row>
    <row r="27" spans="2:31" x14ac:dyDescent="0.4">
      <c r="B27" s="57"/>
      <c r="C27" s="10" t="s">
        <v>34</v>
      </c>
      <c r="D27" s="58"/>
      <c r="E27" s="59"/>
      <c r="F27" s="10" t="s">
        <v>34</v>
      </c>
      <c r="G27" s="10" t="s">
        <v>34</v>
      </c>
      <c r="H27" s="60"/>
      <c r="I27" s="10" t="s">
        <v>34</v>
      </c>
      <c r="J27" s="10" t="s">
        <v>34</v>
      </c>
      <c r="K27" s="61"/>
      <c r="L27" s="62"/>
      <c r="M27" s="62"/>
      <c r="N27" s="62"/>
      <c r="O27" s="10" t="s">
        <v>34</v>
      </c>
      <c r="P27" s="10" t="s">
        <v>34</v>
      </c>
      <c r="Q27" s="10" t="s">
        <v>34</v>
      </c>
      <c r="R27" s="10" t="s">
        <v>34</v>
      </c>
      <c r="S27" s="44"/>
      <c r="W27" s="116"/>
      <c r="X27" s="116"/>
      <c r="Y27" s="116"/>
      <c r="Z27" s="116"/>
      <c r="AA27" s="116"/>
      <c r="AB27" s="116"/>
      <c r="AC27" s="116"/>
      <c r="AD27" s="116"/>
    </row>
    <row r="28" spans="2:31" x14ac:dyDescent="0.4">
      <c r="B28" s="57"/>
      <c r="C28" s="10" t="s">
        <v>34</v>
      </c>
      <c r="D28" s="58"/>
      <c r="E28" s="59"/>
      <c r="F28" s="10" t="s">
        <v>34</v>
      </c>
      <c r="G28" s="10" t="s">
        <v>34</v>
      </c>
      <c r="H28" s="60"/>
      <c r="I28" s="10" t="s">
        <v>34</v>
      </c>
      <c r="J28" s="10" t="s">
        <v>34</v>
      </c>
      <c r="K28" s="61"/>
      <c r="L28" s="62"/>
      <c r="M28" s="62"/>
      <c r="N28" s="62"/>
      <c r="O28" s="10" t="s">
        <v>34</v>
      </c>
      <c r="P28" s="10" t="s">
        <v>34</v>
      </c>
      <c r="Q28" s="10" t="s">
        <v>34</v>
      </c>
      <c r="R28" s="10" t="s">
        <v>34</v>
      </c>
      <c r="S28" s="44"/>
      <c r="W28" s="116"/>
      <c r="X28" s="116"/>
      <c r="Y28" s="116"/>
      <c r="Z28" s="116"/>
      <c r="AA28" s="116"/>
      <c r="AB28" s="116"/>
      <c r="AC28" s="116"/>
      <c r="AD28" s="116"/>
    </row>
    <row r="29" spans="2:31" x14ac:dyDescent="0.4">
      <c r="B29" s="57"/>
      <c r="C29" s="10" t="s">
        <v>34</v>
      </c>
      <c r="D29" s="58"/>
      <c r="E29" s="59"/>
      <c r="F29" s="10" t="s">
        <v>34</v>
      </c>
      <c r="G29" s="10" t="s">
        <v>34</v>
      </c>
      <c r="H29" s="60"/>
      <c r="I29" s="10" t="s">
        <v>34</v>
      </c>
      <c r="J29" s="10" t="s">
        <v>34</v>
      </c>
      <c r="K29" s="61"/>
      <c r="L29" s="62"/>
      <c r="M29" s="62"/>
      <c r="N29" s="62"/>
      <c r="O29" s="10" t="s">
        <v>34</v>
      </c>
      <c r="P29" s="10" t="s">
        <v>34</v>
      </c>
      <c r="Q29" s="10" t="s">
        <v>34</v>
      </c>
      <c r="R29" s="10" t="s">
        <v>34</v>
      </c>
      <c r="S29" s="44"/>
      <c r="W29" s="116"/>
      <c r="X29" s="116"/>
      <c r="Y29" s="116"/>
      <c r="Z29" s="116"/>
      <c r="AA29" s="116"/>
      <c r="AB29" s="116"/>
      <c r="AC29" s="116"/>
      <c r="AD29" s="116"/>
    </row>
    <row r="30" spans="2:31" x14ac:dyDescent="0.4">
      <c r="B30" s="57"/>
      <c r="C30" s="10" t="s">
        <v>34</v>
      </c>
      <c r="D30" s="58"/>
      <c r="E30" s="59"/>
      <c r="F30" s="10" t="s">
        <v>34</v>
      </c>
      <c r="G30" s="10" t="s">
        <v>34</v>
      </c>
      <c r="H30" s="60"/>
      <c r="I30" s="10" t="s">
        <v>34</v>
      </c>
      <c r="J30" s="10" t="s">
        <v>34</v>
      </c>
      <c r="K30" s="61"/>
      <c r="L30" s="62"/>
      <c r="M30" s="62"/>
      <c r="N30" s="62"/>
      <c r="O30" s="10" t="s">
        <v>34</v>
      </c>
      <c r="P30" s="10" t="s">
        <v>34</v>
      </c>
      <c r="Q30" s="10" t="s">
        <v>34</v>
      </c>
      <c r="R30" s="10" t="s">
        <v>34</v>
      </c>
      <c r="S30" s="44"/>
      <c r="W30" s="116"/>
      <c r="X30" s="116"/>
      <c r="Y30" s="116"/>
      <c r="Z30" s="116"/>
      <c r="AA30" s="116"/>
      <c r="AB30" s="116"/>
      <c r="AC30" s="116"/>
      <c r="AD30" s="116"/>
    </row>
    <row r="31" spans="2:31" x14ac:dyDescent="0.4">
      <c r="B31" s="57"/>
      <c r="C31" s="10"/>
      <c r="D31" s="58"/>
      <c r="E31" s="59"/>
      <c r="F31" s="10"/>
      <c r="G31" s="10"/>
      <c r="H31" s="60"/>
      <c r="I31" s="10"/>
      <c r="J31" s="10"/>
      <c r="K31" s="61"/>
      <c r="L31" s="62"/>
      <c r="M31" s="62"/>
      <c r="N31" s="62"/>
      <c r="O31" s="10"/>
      <c r="P31" s="10"/>
      <c r="Q31" s="10"/>
      <c r="R31" s="10"/>
      <c r="S31" s="44"/>
      <c r="W31" s="116"/>
      <c r="X31" s="116"/>
      <c r="Y31" s="116"/>
      <c r="Z31" s="116"/>
      <c r="AA31" s="116"/>
      <c r="AB31" s="116"/>
      <c r="AC31" s="116"/>
      <c r="AD31" s="116"/>
    </row>
    <row r="32" spans="2:31" x14ac:dyDescent="0.4">
      <c r="B32" s="117"/>
      <c r="C32" s="117"/>
      <c r="D32" s="118"/>
      <c r="E32" s="112"/>
      <c r="F32" s="117"/>
      <c r="G32" s="117"/>
      <c r="H32" s="117"/>
      <c r="I32" s="117"/>
      <c r="J32" s="117"/>
      <c r="K32" s="117"/>
      <c r="L32" s="117"/>
      <c r="M32" s="117"/>
      <c r="X32" s="116"/>
      <c r="Y32" s="116"/>
      <c r="Z32" s="116"/>
      <c r="AA32" s="116"/>
      <c r="AB32" s="116"/>
      <c r="AC32" s="116"/>
      <c r="AD32" s="116"/>
      <c r="AE32" s="116"/>
    </row>
    <row r="71" spans="2:5" x14ac:dyDescent="0.35">
      <c r="B71" s="119"/>
    </row>
    <row r="72" spans="2:5" x14ac:dyDescent="0.35">
      <c r="C72" s="119"/>
      <c r="D72" s="119"/>
      <c r="E72" s="119"/>
    </row>
  </sheetData>
  <sheetProtection algorithmName="SHA-512" hashValue="DyVjUn+SZCL5QpXJE3D/27wRIB8z42IZdSF16XSgLr0KLndGnlGcNoBazOd7u2MeYgRc7SMbEL1bm0Kb5V+3Mg==" saltValue="bFTJVF1D7w4ZSfKLdeK8Tg==" spinCount="100000" sheet="1" objects="1" scenarios="1" selectLockedCells="1"/>
  <mergeCells count="9">
    <mergeCell ref="P13:P14"/>
    <mergeCell ref="Q13:Q14"/>
    <mergeCell ref="R13:R14"/>
    <mergeCell ref="J2:M2"/>
    <mergeCell ref="B5:H5"/>
    <mergeCell ref="B6:E6"/>
    <mergeCell ref="B7:H10"/>
    <mergeCell ref="B11:E11"/>
    <mergeCell ref="O13:O14"/>
  </mergeCells>
  <conditionalFormatting sqref="C15:D31 F15:F31 I15:K31">
    <cfRule type="containsText" dxfId="29" priority="7" operator="containsText" text="Select from list">
      <formula>NOT(ISERROR(SEARCH("Select from list",C15)))</formula>
    </cfRule>
  </conditionalFormatting>
  <conditionalFormatting sqref="O15:O31">
    <cfRule type="containsText" dxfId="28" priority="6" operator="containsText" text="Select from list">
      <formula>NOT(ISERROR(SEARCH("Select from list",O15)))</formula>
    </cfRule>
  </conditionalFormatting>
  <conditionalFormatting sqref="P15:P31">
    <cfRule type="containsText" dxfId="27" priority="5" operator="containsText" text="Select from list">
      <formula>NOT(ISERROR(SEARCH("Select from list",P15)))</formula>
    </cfRule>
  </conditionalFormatting>
  <conditionalFormatting sqref="Q15:Q31">
    <cfRule type="containsText" dxfId="26" priority="4" operator="containsText" text="Select from list">
      <formula>NOT(ISERROR(SEARCH("Select from list",Q15)))</formula>
    </cfRule>
  </conditionalFormatting>
  <conditionalFormatting sqref="R15:R31">
    <cfRule type="containsText" dxfId="25" priority="3" operator="containsText" text="Select from list">
      <formula>NOT(ISERROR(SEARCH("Select from list",R15)))</formula>
    </cfRule>
  </conditionalFormatting>
  <conditionalFormatting sqref="L15:N31">
    <cfRule type="containsText" dxfId="24" priority="2" operator="containsText" text="Select from list">
      <formula>NOT(ISERROR(SEARCH("Select from list",L15)))</formula>
    </cfRule>
  </conditionalFormatting>
  <conditionalFormatting sqref="G15:G31">
    <cfRule type="containsText" dxfId="23" priority="1" operator="containsText" text="Select from list">
      <formula>NOT(ISERROR(SEARCH("Select from list",G15)))</formula>
    </cfRule>
  </conditionalFormatting>
  <dataValidations count="2">
    <dataValidation allowBlank="1" showInputMessage="1" showErrorMessage="1" sqref="D15:E31" xr:uid="{20209E62-5CEE-4D07-9DA2-31AF737E70D6}"/>
    <dataValidation type="list" allowBlank="1" showInputMessage="1" showErrorMessage="1" sqref="F15:F31" xr:uid="{2D90B239-6540-4DA4-819C-C183C4421F16}">
      <formula1>LeaSupp</formula1>
    </dataValidation>
  </dataValidations>
  <printOptions horizontalCentered="1"/>
  <pageMargins left="0.70866141732283472" right="0.70866141732283472" top="0.74803149606299213" bottom="0.74803149606299213" header="0.31496062992125984" footer="0.31496062992125984"/>
  <pageSetup paperSize="9" scale="51" fitToHeight="0" orientation="landscape" r:id="rId1"/>
  <headerFooter scaleWithDoc="0">
    <oddFooter>&amp;L&amp;G&amp;C&amp;"Open Sans,Regular"&amp;8Copyright © 2025 Leather Working Group&amp;R&amp;"Open Sans,Regular"&amp;8Version 1</oddFooter>
  </headerFooter>
  <colBreaks count="1" manualBreakCount="1">
    <brk id="14" max="38" man="1"/>
  </colBreaks>
  <drawing r:id="rId2"/>
  <legacyDrawingHF r:id="rId3"/>
  <extLst>
    <ext xmlns:x14="http://schemas.microsoft.com/office/spreadsheetml/2009/9/main" uri="{CCE6A557-97BC-4b89-ADB6-D9C93CAAB3DF}">
      <x14:dataValidations xmlns:xm="http://schemas.microsoft.com/office/excel/2006/main" count="12">
        <x14:dataValidation type="list" allowBlank="1" showInputMessage="1" showErrorMessage="1" xr:uid="{2557C5EF-268E-464F-9713-FECDFC1D99CC}">
          <x14:formula1>
            <xm:f>Picklist!$G$21:$G$26</xm:f>
          </x14:formula1>
          <xm:sqref>I15:I31</xm:sqref>
        </x14:dataValidation>
        <x14:dataValidation type="list" allowBlank="1" showInputMessage="1" showErrorMessage="1" xr:uid="{E990FB15-3042-4F75-8FF4-767CAF07B989}">
          <x14:formula1>
            <xm:f>Picklist!$B$21:$B$255</xm:f>
          </x14:formula1>
          <xm:sqref>C15:C31</xm:sqref>
        </x14:dataValidation>
        <x14:dataValidation type="list" allowBlank="1" showInputMessage="1" showErrorMessage="1" xr:uid="{AA30FC1C-96DD-47B1-874A-7869AD3C248C}">
          <x14:formula1>
            <xm:f>Picklist!$D$274:$D$280</xm:f>
          </x14:formula1>
          <xm:sqref>N15:N31</xm:sqref>
        </x14:dataValidation>
        <x14:dataValidation type="list" allowBlank="1" showInputMessage="1" showErrorMessage="1" xr:uid="{F12EC165-5A9C-4AE8-8EA3-02ED4BF1C43D}">
          <x14:formula1>
            <xm:f>Picklist!$C$274:$C$279</xm:f>
          </x14:formula1>
          <xm:sqref>M15:M31</xm:sqref>
        </x14:dataValidation>
        <x14:dataValidation type="list" allowBlank="1" showInputMessage="1" showErrorMessage="1" xr:uid="{BF6DAFC3-BAC9-4B0A-AF0A-460A65DEEA44}">
          <x14:formula1>
            <xm:f>Picklist!$B$274:$B$281</xm:f>
          </x14:formula1>
          <xm:sqref>L15:L31</xm:sqref>
        </x14:dataValidation>
        <x14:dataValidation type="list" allowBlank="1" showInputMessage="1" showErrorMessage="1" xr:uid="{5F1919A4-EA3F-4F99-BC7F-4417D8EFAFC4}">
          <x14:formula1>
            <xm:f>Picklist!$E$274:$E$277</xm:f>
          </x14:formula1>
          <xm:sqref>O15:O31</xm:sqref>
        </x14:dataValidation>
        <x14:dataValidation type="list" allowBlank="1" showInputMessage="1" showErrorMessage="1" xr:uid="{8E8C8EB2-610F-4672-A86E-437C5021DA6B}">
          <x14:formula1>
            <xm:f>Picklist!$H$274:$H$278</xm:f>
          </x14:formula1>
          <xm:sqref>R15:R31</xm:sqref>
        </x14:dataValidation>
        <x14:dataValidation type="list" allowBlank="1" showInputMessage="1" showErrorMessage="1" xr:uid="{9A21C34F-7641-445C-B334-8FA143D73184}">
          <x14:formula1>
            <xm:f>Picklist!$F$274:$F$277</xm:f>
          </x14:formula1>
          <xm:sqref>P15:P31</xm:sqref>
        </x14:dataValidation>
        <x14:dataValidation type="list" allowBlank="1" showInputMessage="1" showErrorMessage="1" xr:uid="{CCDCB573-4048-43FD-895D-B2C0927511B4}">
          <x14:formula1>
            <xm:f>Picklist!$G$274:$G$277</xm:f>
          </x14:formula1>
          <xm:sqref>Q15:Q31</xm:sqref>
        </x14:dataValidation>
        <x14:dataValidation type="list" allowBlank="1" showInputMessage="1" showErrorMessage="1" xr:uid="{DAD06F01-1A19-4F01-AA1E-6BC4F41E3036}">
          <x14:formula1>
            <xm:f>_xlfn.ANCHORARRAY(_xlfn.XLOOKUP($F15,Picklist!$F$52:$I$52,Picklist!$F$53:$I$53))</xm:f>
          </x14:formula1>
          <xm:sqref>G15:G31</xm:sqref>
        </x14:dataValidation>
        <x14:dataValidation type="list" allowBlank="1" showInputMessage="1" showErrorMessage="1" xr:uid="{7BD717A5-F781-4551-B531-C2F64ADAE6DD}">
          <x14:formula1>
            <xm:f>S3_4_List!$A:$A</xm:f>
          </x14:formula1>
          <xm:sqref>J15</xm:sqref>
        </x14:dataValidation>
        <x14:dataValidation type="list" allowBlank="1" showInputMessage="1" showErrorMessage="1" xr:uid="{BC2723C2-43AA-47BC-BA9E-D191E0B87BD1}">
          <x14:formula1>
            <xm:f>S3_4_List!$A:A</xm:f>
          </x14:formula1>
          <xm:sqref>J16:J31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58348-29BD-4907-A338-49A9CAFE7E2F}">
  <sheetPr codeName="Sheet16">
    <tabColor rgb="FF016533"/>
  </sheetPr>
  <dimension ref="B1:AC71"/>
  <sheetViews>
    <sheetView showGridLines="0" tabSelected="1" workbookViewId="0">
      <pane xSplit="2" ySplit="16" topLeftCell="C17" activePane="bottomRight" state="frozen"/>
      <selection pane="topRight" activeCell="C1" sqref="C1"/>
      <selection pane="bottomLeft" activeCell="A17" sqref="A17"/>
      <selection pane="bottomRight" activeCell="N20" sqref="N20"/>
    </sheetView>
  </sheetViews>
  <sheetFormatPr defaultColWidth="8.453125" defaultRowHeight="14.5" x14ac:dyDescent="0.35"/>
  <cols>
    <col min="1" max="1" width="2.453125" style="6" customWidth="1"/>
    <col min="2" max="2" width="28.81640625" style="6" customWidth="1"/>
    <col min="3" max="3" width="24.54296875" style="6" customWidth="1"/>
    <col min="4" max="7" width="22.7265625" style="6" customWidth="1"/>
    <col min="8" max="8" width="23.54296875" style="6" customWidth="1"/>
    <col min="9" max="9" width="24.54296875" style="6" customWidth="1"/>
    <col min="10" max="10" width="22.7265625" style="6" customWidth="1"/>
    <col min="11" max="11" width="22.7265625" style="120" customWidth="1"/>
    <col min="12" max="12" width="29.1796875" style="120" customWidth="1"/>
    <col min="13" max="15" width="29.1796875" style="111" customWidth="1"/>
    <col min="16" max="16" width="2.81640625" style="111" customWidth="1"/>
    <col min="17" max="17" width="31.1796875" style="6" customWidth="1"/>
    <col min="18" max="18" width="1.453125" style="6" customWidth="1"/>
    <col min="19" max="19" width="30.453125" style="6" customWidth="1"/>
    <col min="20" max="21" width="20.453125" style="6" customWidth="1"/>
    <col min="22" max="22" width="30.453125" style="6" customWidth="1"/>
    <col min="23" max="23" width="20.453125" style="6" customWidth="1"/>
    <col min="24" max="24" width="30.453125" style="6" customWidth="1"/>
    <col min="25" max="26" width="20.453125" style="6" customWidth="1"/>
    <col min="27" max="27" width="2.453125" style="6" customWidth="1"/>
    <col min="28" max="16384" width="8.453125" style="6"/>
  </cols>
  <sheetData>
    <row r="1" spans="2:26" s="1" customFormat="1" x14ac:dyDescent="0.35"/>
    <row r="2" spans="2:26" s="1" customFormat="1" x14ac:dyDescent="0.35">
      <c r="B2" s="15"/>
      <c r="C2" s="15"/>
      <c r="D2" s="15"/>
      <c r="G2" s="107"/>
      <c r="H2" s="174" t="str">
        <f>B5</f>
        <v>Step 5: Information about the Slaughterhouses or Hide/Skin Collectors</v>
      </c>
      <c r="I2" s="174"/>
      <c r="J2" s="174"/>
    </row>
    <row r="3" spans="2:26" s="1" customFormat="1" x14ac:dyDescent="0.35">
      <c r="B3" s="15"/>
      <c r="C3" s="15"/>
      <c r="D3" s="15"/>
      <c r="E3" s="25"/>
      <c r="G3" s="16"/>
      <c r="K3" s="25"/>
      <c r="L3" s="2"/>
    </row>
    <row r="4" spans="2:26" s="1" customFormat="1" x14ac:dyDescent="0.35"/>
    <row r="5" spans="2:26" s="1" customFormat="1" ht="18" customHeight="1" x14ac:dyDescent="0.35">
      <c r="B5" s="158" t="s">
        <v>449</v>
      </c>
      <c r="C5" s="158"/>
      <c r="D5" s="158"/>
      <c r="E5" s="158"/>
      <c r="F5" s="158"/>
      <c r="G5" s="158"/>
      <c r="H5" s="158"/>
      <c r="I5" s="108"/>
      <c r="J5" s="108"/>
      <c r="K5" s="108"/>
      <c r="L5" s="108"/>
      <c r="M5" s="108"/>
      <c r="N5" s="108"/>
      <c r="O5" s="108"/>
      <c r="P5" s="108"/>
      <c r="Q5" s="108"/>
    </row>
    <row r="6" spans="2:26" s="1" customFormat="1" ht="10" customHeight="1" x14ac:dyDescent="0.35">
      <c r="B6" s="177"/>
      <c r="C6" s="177"/>
      <c r="D6" s="177"/>
      <c r="E6" s="177"/>
      <c r="F6" s="177"/>
    </row>
    <row r="7" spans="2:26" s="1" customFormat="1" ht="14.5" customHeight="1" x14ac:dyDescent="0.35">
      <c r="B7" s="169" t="s">
        <v>448</v>
      </c>
      <c r="C7" s="169"/>
      <c r="D7" s="169"/>
      <c r="E7" s="169"/>
      <c r="F7" s="169"/>
      <c r="G7" s="169"/>
      <c r="H7" s="169"/>
    </row>
    <row r="8" spans="2:26" s="1" customFormat="1" x14ac:dyDescent="0.35">
      <c r="B8" s="169"/>
      <c r="C8" s="169"/>
      <c r="D8" s="169"/>
      <c r="E8" s="169"/>
      <c r="F8" s="169"/>
      <c r="G8" s="169"/>
      <c r="H8" s="169"/>
    </row>
    <row r="9" spans="2:26" s="1" customFormat="1" x14ac:dyDescent="0.35">
      <c r="B9" s="169"/>
      <c r="C9" s="169"/>
      <c r="D9" s="169"/>
      <c r="E9" s="169"/>
      <c r="F9" s="169"/>
      <c r="G9" s="169"/>
      <c r="H9" s="169"/>
    </row>
    <row r="10" spans="2:26" s="1" customFormat="1" x14ac:dyDescent="0.35">
      <c r="B10" s="169"/>
      <c r="C10" s="169"/>
      <c r="D10" s="169"/>
      <c r="E10" s="169"/>
      <c r="F10" s="169"/>
      <c r="G10" s="169"/>
      <c r="H10" s="169"/>
    </row>
    <row r="11" spans="2:26" s="1" customFormat="1" x14ac:dyDescent="0.35">
      <c r="B11" s="169"/>
      <c r="C11" s="169"/>
      <c r="D11" s="169"/>
      <c r="E11" s="169"/>
      <c r="F11" s="169"/>
      <c r="G11" s="169"/>
      <c r="H11" s="169"/>
    </row>
    <row r="12" spans="2:26" s="1" customFormat="1" x14ac:dyDescent="0.35">
      <c r="B12" s="169"/>
      <c r="C12" s="169"/>
      <c r="D12" s="169"/>
      <c r="E12" s="169"/>
      <c r="F12" s="169"/>
      <c r="G12" s="169"/>
      <c r="H12" s="169"/>
    </row>
    <row r="13" spans="2:26" s="1" customFormat="1" x14ac:dyDescent="0.35">
      <c r="B13" s="177"/>
      <c r="C13" s="177"/>
      <c r="D13" s="177"/>
      <c r="E13" s="177"/>
      <c r="F13" s="177"/>
    </row>
    <row r="14" spans="2:26" s="1" customFormat="1" x14ac:dyDescent="0.35">
      <c r="B14" s="40"/>
      <c r="C14" s="40"/>
      <c r="D14" s="40"/>
      <c r="E14" s="40"/>
      <c r="F14" s="40"/>
    </row>
    <row r="15" spans="2:26" s="111" customFormat="1" ht="43.5" customHeight="1" x14ac:dyDescent="0.35">
      <c r="B15" s="109" t="s">
        <v>454</v>
      </c>
      <c r="C15" s="109" t="s">
        <v>486</v>
      </c>
      <c r="D15" s="107" t="s">
        <v>78</v>
      </c>
      <c r="E15" s="107" t="s">
        <v>79</v>
      </c>
      <c r="F15" s="107" t="s">
        <v>80</v>
      </c>
      <c r="G15" s="107" t="s">
        <v>81</v>
      </c>
      <c r="H15" s="107" t="s">
        <v>455</v>
      </c>
      <c r="I15" s="110" t="s">
        <v>456</v>
      </c>
      <c r="J15" s="107" t="s">
        <v>83</v>
      </c>
      <c r="K15" s="107" t="s">
        <v>446</v>
      </c>
      <c r="L15" s="180" t="s">
        <v>91</v>
      </c>
      <c r="M15" s="175" t="s">
        <v>92</v>
      </c>
      <c r="N15" s="175" t="s">
        <v>93</v>
      </c>
      <c r="O15" s="107" t="s">
        <v>445</v>
      </c>
      <c r="S15" s="112"/>
      <c r="T15" s="112"/>
      <c r="U15" s="112"/>
      <c r="V15" s="112"/>
      <c r="W15" s="112"/>
      <c r="X15" s="112"/>
      <c r="Y15" s="112"/>
      <c r="Z15" s="112"/>
    </row>
    <row r="16" spans="2:26" s="111" customFormat="1" ht="29.5" customHeight="1" x14ac:dyDescent="0.35">
      <c r="B16" s="107"/>
      <c r="C16" s="128" t="s">
        <v>488</v>
      </c>
      <c r="D16" s="113" t="s">
        <v>86</v>
      </c>
      <c r="E16" s="114" t="s">
        <v>87</v>
      </c>
      <c r="F16" s="114" t="s">
        <v>87</v>
      </c>
      <c r="G16" s="113"/>
      <c r="H16" s="121" t="s">
        <v>86</v>
      </c>
      <c r="I16" s="115" t="s">
        <v>89</v>
      </c>
      <c r="J16" s="114" t="s">
        <v>90</v>
      </c>
      <c r="K16" s="114" t="s">
        <v>90</v>
      </c>
      <c r="L16" s="178"/>
      <c r="M16" s="178"/>
      <c r="N16" s="179"/>
      <c r="O16" s="115" t="s">
        <v>89</v>
      </c>
      <c r="S16" s="112"/>
      <c r="T16" s="112"/>
      <c r="U16" s="112"/>
      <c r="V16" s="112"/>
      <c r="W16" s="112"/>
      <c r="X16" s="112"/>
      <c r="Y16" s="112"/>
      <c r="Z16" s="112"/>
    </row>
    <row r="17" spans="2:29" x14ac:dyDescent="0.4">
      <c r="B17" s="57"/>
      <c r="C17" s="57"/>
      <c r="D17" s="10" t="s">
        <v>34</v>
      </c>
      <c r="E17" s="58"/>
      <c r="F17" s="59"/>
      <c r="G17" s="122" t="s">
        <v>94</v>
      </c>
      <c r="H17" s="10" t="s">
        <v>34</v>
      </c>
      <c r="I17" s="61"/>
      <c r="J17" s="62"/>
      <c r="K17" s="62"/>
      <c r="L17" s="10" t="s">
        <v>34</v>
      </c>
      <c r="M17" s="10" t="s">
        <v>34</v>
      </c>
      <c r="N17" s="10" t="s">
        <v>34</v>
      </c>
      <c r="O17" s="44"/>
      <c r="P17" s="6"/>
      <c r="S17" s="116"/>
      <c r="T17" s="116"/>
      <c r="U17" s="116"/>
      <c r="V17" s="116"/>
      <c r="W17" s="116"/>
      <c r="X17" s="116"/>
      <c r="Y17" s="116"/>
      <c r="Z17" s="116"/>
    </row>
    <row r="18" spans="2:29" x14ac:dyDescent="0.4">
      <c r="B18" s="57"/>
      <c r="C18" s="57"/>
      <c r="D18" s="10" t="s">
        <v>34</v>
      </c>
      <c r="E18" s="58"/>
      <c r="F18" s="59"/>
      <c r="G18" s="122" t="s">
        <v>94</v>
      </c>
      <c r="H18" s="10" t="s">
        <v>34</v>
      </c>
      <c r="I18" s="61"/>
      <c r="J18" s="62"/>
      <c r="K18" s="62"/>
      <c r="L18" s="10" t="s">
        <v>34</v>
      </c>
      <c r="M18" s="10" t="s">
        <v>34</v>
      </c>
      <c r="N18" s="10" t="s">
        <v>34</v>
      </c>
      <c r="O18" s="44"/>
      <c r="P18" s="6"/>
      <c r="S18" s="116"/>
      <c r="T18" s="116"/>
      <c r="U18" s="116"/>
      <c r="V18" s="116"/>
      <c r="W18" s="116"/>
      <c r="X18" s="116"/>
      <c r="Y18" s="116"/>
      <c r="Z18" s="116"/>
    </row>
    <row r="19" spans="2:29" x14ac:dyDescent="0.4">
      <c r="B19" s="57"/>
      <c r="C19" s="57"/>
      <c r="D19" s="10" t="s">
        <v>34</v>
      </c>
      <c r="E19" s="58"/>
      <c r="F19" s="59"/>
      <c r="G19" s="122" t="s">
        <v>94</v>
      </c>
      <c r="H19" s="10" t="s">
        <v>34</v>
      </c>
      <c r="I19" s="61"/>
      <c r="J19" s="62"/>
      <c r="K19" s="62"/>
      <c r="L19" s="10" t="s">
        <v>34</v>
      </c>
      <c r="M19" s="10" t="s">
        <v>34</v>
      </c>
      <c r="N19" s="10" t="s">
        <v>34</v>
      </c>
      <c r="O19" s="44"/>
      <c r="P19" s="6"/>
      <c r="S19" s="116"/>
      <c r="T19" s="116"/>
      <c r="U19" s="116"/>
      <c r="V19" s="116"/>
      <c r="W19" s="116"/>
      <c r="X19" s="116"/>
      <c r="Y19" s="116"/>
      <c r="Z19" s="116"/>
    </row>
    <row r="20" spans="2:29" x14ac:dyDescent="0.4">
      <c r="B20" s="57"/>
      <c r="C20" s="57"/>
      <c r="D20" s="10" t="s">
        <v>34</v>
      </c>
      <c r="E20" s="58"/>
      <c r="F20" s="59"/>
      <c r="G20" s="122" t="s">
        <v>94</v>
      </c>
      <c r="H20" s="10" t="s">
        <v>34</v>
      </c>
      <c r="I20" s="61"/>
      <c r="J20" s="62"/>
      <c r="K20" s="62"/>
      <c r="L20" s="10" t="s">
        <v>34</v>
      </c>
      <c r="M20" s="10" t="s">
        <v>34</v>
      </c>
      <c r="N20" s="10" t="s">
        <v>34</v>
      </c>
      <c r="O20" s="44"/>
      <c r="P20" s="6"/>
      <c r="S20" s="116"/>
      <c r="T20" s="116"/>
      <c r="U20" s="116"/>
      <c r="V20" s="116"/>
      <c r="W20" s="116"/>
      <c r="X20" s="116"/>
      <c r="Y20" s="116"/>
      <c r="Z20" s="116"/>
    </row>
    <row r="21" spans="2:29" x14ac:dyDescent="0.4">
      <c r="B21" s="57"/>
      <c r="C21" s="57"/>
      <c r="D21" s="10" t="s">
        <v>34</v>
      </c>
      <c r="E21" s="58"/>
      <c r="F21" s="59"/>
      <c r="G21" s="122" t="s">
        <v>94</v>
      </c>
      <c r="H21" s="10" t="s">
        <v>34</v>
      </c>
      <c r="I21" s="61"/>
      <c r="J21" s="62"/>
      <c r="K21" s="62"/>
      <c r="L21" s="10" t="s">
        <v>34</v>
      </c>
      <c r="M21" s="10" t="s">
        <v>34</v>
      </c>
      <c r="N21" s="10" t="s">
        <v>34</v>
      </c>
      <c r="O21" s="44"/>
      <c r="P21" s="6"/>
      <c r="S21" s="116"/>
      <c r="T21" s="116"/>
      <c r="U21" s="116"/>
      <c r="V21" s="116"/>
      <c r="W21" s="116"/>
      <c r="X21" s="116"/>
      <c r="Y21" s="116"/>
      <c r="Z21" s="116"/>
    </row>
    <row r="22" spans="2:29" x14ac:dyDescent="0.4">
      <c r="B22" s="57"/>
      <c r="C22" s="57"/>
      <c r="D22" s="10" t="s">
        <v>34</v>
      </c>
      <c r="E22" s="58"/>
      <c r="F22" s="59"/>
      <c r="G22" s="122" t="s">
        <v>94</v>
      </c>
      <c r="H22" s="10" t="s">
        <v>34</v>
      </c>
      <c r="I22" s="61"/>
      <c r="J22" s="62"/>
      <c r="K22" s="62"/>
      <c r="L22" s="10" t="s">
        <v>34</v>
      </c>
      <c r="M22" s="10" t="s">
        <v>34</v>
      </c>
      <c r="N22" s="10" t="s">
        <v>34</v>
      </c>
      <c r="O22" s="44"/>
      <c r="P22" s="6"/>
      <c r="S22" s="116"/>
      <c r="T22" s="116"/>
      <c r="U22" s="116"/>
      <c r="V22" s="116"/>
      <c r="W22" s="116"/>
      <c r="X22" s="116"/>
      <c r="Y22" s="116"/>
      <c r="Z22" s="116"/>
    </row>
    <row r="23" spans="2:29" x14ac:dyDescent="0.4">
      <c r="B23" s="57"/>
      <c r="C23" s="57"/>
      <c r="D23" s="10" t="s">
        <v>34</v>
      </c>
      <c r="E23" s="58"/>
      <c r="F23" s="59"/>
      <c r="G23" s="122" t="s">
        <v>94</v>
      </c>
      <c r="H23" s="10" t="s">
        <v>34</v>
      </c>
      <c r="I23" s="61"/>
      <c r="J23" s="62"/>
      <c r="K23" s="62"/>
      <c r="L23" s="10" t="s">
        <v>34</v>
      </c>
      <c r="M23" s="10" t="s">
        <v>34</v>
      </c>
      <c r="N23" s="10" t="s">
        <v>34</v>
      </c>
      <c r="O23" s="44"/>
      <c r="P23" s="6"/>
      <c r="S23" s="116"/>
      <c r="T23" s="116"/>
      <c r="U23" s="116"/>
      <c r="V23" s="116"/>
      <c r="W23" s="116"/>
      <c r="X23" s="116"/>
      <c r="Y23" s="116"/>
      <c r="Z23" s="116"/>
    </row>
    <row r="24" spans="2:29" x14ac:dyDescent="0.4">
      <c r="B24" s="57"/>
      <c r="C24" s="57"/>
      <c r="D24" s="10" t="s">
        <v>34</v>
      </c>
      <c r="E24" s="58"/>
      <c r="F24" s="59"/>
      <c r="G24" s="122" t="s">
        <v>94</v>
      </c>
      <c r="H24" s="10" t="s">
        <v>34</v>
      </c>
      <c r="I24" s="61"/>
      <c r="J24" s="62"/>
      <c r="K24" s="62"/>
      <c r="L24" s="10" t="s">
        <v>34</v>
      </c>
      <c r="M24" s="10" t="s">
        <v>34</v>
      </c>
      <c r="N24" s="10" t="s">
        <v>34</v>
      </c>
      <c r="O24" s="44"/>
      <c r="P24" s="6"/>
      <c r="S24" s="116"/>
      <c r="T24" s="116"/>
      <c r="U24" s="116"/>
      <c r="V24" s="116"/>
      <c r="W24" s="116"/>
      <c r="X24" s="116"/>
      <c r="Y24" s="116"/>
      <c r="Z24" s="116"/>
    </row>
    <row r="25" spans="2:29" x14ac:dyDescent="0.4">
      <c r="B25" s="57"/>
      <c r="C25" s="57"/>
      <c r="D25" s="10" t="s">
        <v>34</v>
      </c>
      <c r="E25" s="58"/>
      <c r="F25" s="59"/>
      <c r="G25" s="122" t="s">
        <v>94</v>
      </c>
      <c r="H25" s="10" t="s">
        <v>34</v>
      </c>
      <c r="I25" s="61"/>
      <c r="J25" s="62"/>
      <c r="K25" s="62"/>
      <c r="L25" s="10" t="s">
        <v>34</v>
      </c>
      <c r="M25" s="10" t="s">
        <v>34</v>
      </c>
      <c r="N25" s="10" t="s">
        <v>34</v>
      </c>
      <c r="O25" s="44"/>
      <c r="P25" s="6"/>
      <c r="S25" s="116"/>
      <c r="T25" s="116"/>
      <c r="U25" s="116"/>
      <c r="V25" s="116"/>
      <c r="W25" s="116"/>
      <c r="X25" s="116"/>
      <c r="Y25" s="116"/>
      <c r="Z25" s="116"/>
    </row>
    <row r="26" spans="2:29" x14ac:dyDescent="0.4">
      <c r="B26" s="57"/>
      <c r="C26" s="57"/>
      <c r="D26" s="10" t="s">
        <v>34</v>
      </c>
      <c r="E26" s="58"/>
      <c r="F26" s="59"/>
      <c r="G26" s="122" t="s">
        <v>94</v>
      </c>
      <c r="H26" s="10" t="s">
        <v>34</v>
      </c>
      <c r="I26" s="61"/>
      <c r="J26" s="62"/>
      <c r="K26" s="62"/>
      <c r="L26" s="10" t="s">
        <v>34</v>
      </c>
      <c r="M26" s="10" t="s">
        <v>34</v>
      </c>
      <c r="N26" s="10" t="s">
        <v>34</v>
      </c>
      <c r="O26" s="44"/>
      <c r="P26" s="6"/>
      <c r="S26" s="116"/>
      <c r="T26" s="116"/>
      <c r="U26" s="116"/>
      <c r="V26" s="116"/>
      <c r="W26" s="116"/>
      <c r="X26" s="116"/>
      <c r="Y26" s="116"/>
      <c r="Z26" s="116"/>
    </row>
    <row r="27" spans="2:29" x14ac:dyDescent="0.4">
      <c r="B27" s="57"/>
      <c r="C27" s="57"/>
      <c r="D27" s="10" t="s">
        <v>34</v>
      </c>
      <c r="E27" s="58"/>
      <c r="F27" s="59"/>
      <c r="G27" s="122" t="s">
        <v>94</v>
      </c>
      <c r="H27" s="10" t="s">
        <v>34</v>
      </c>
      <c r="I27" s="61"/>
      <c r="J27" s="62"/>
      <c r="K27" s="62"/>
      <c r="L27" s="10" t="s">
        <v>34</v>
      </c>
      <c r="M27" s="10" t="s">
        <v>34</v>
      </c>
      <c r="N27" s="10" t="s">
        <v>34</v>
      </c>
      <c r="O27" s="44"/>
      <c r="P27" s="6"/>
      <c r="S27" s="116"/>
      <c r="T27" s="116"/>
      <c r="U27" s="116"/>
      <c r="V27" s="116"/>
      <c r="W27" s="116"/>
      <c r="X27" s="116"/>
      <c r="Y27" s="116"/>
      <c r="Z27" s="116"/>
    </row>
    <row r="28" spans="2:29" x14ac:dyDescent="0.4">
      <c r="B28" s="57"/>
      <c r="C28" s="57"/>
      <c r="D28" s="10" t="s">
        <v>34</v>
      </c>
      <c r="E28" s="58"/>
      <c r="F28" s="59"/>
      <c r="G28" s="122" t="s">
        <v>94</v>
      </c>
      <c r="H28" s="10" t="s">
        <v>34</v>
      </c>
      <c r="I28" s="61"/>
      <c r="J28" s="62"/>
      <c r="K28" s="62"/>
      <c r="L28" s="10" t="s">
        <v>34</v>
      </c>
      <c r="M28" s="10" t="s">
        <v>34</v>
      </c>
      <c r="N28" s="10" t="s">
        <v>34</v>
      </c>
      <c r="O28" s="44"/>
      <c r="P28" s="6"/>
      <c r="S28" s="116"/>
      <c r="T28" s="116"/>
      <c r="U28" s="116"/>
      <c r="V28" s="116"/>
      <c r="W28" s="116"/>
      <c r="X28" s="116"/>
      <c r="Y28" s="116"/>
      <c r="Z28" s="116"/>
    </row>
    <row r="29" spans="2:29" x14ac:dyDescent="0.4">
      <c r="B29" s="57"/>
      <c r="C29" s="57"/>
      <c r="D29" s="10" t="s">
        <v>34</v>
      </c>
      <c r="E29" s="58"/>
      <c r="F29" s="59"/>
      <c r="G29" s="122" t="s">
        <v>94</v>
      </c>
      <c r="H29" s="10" t="s">
        <v>34</v>
      </c>
      <c r="I29" s="61"/>
      <c r="J29" s="62"/>
      <c r="K29" s="62"/>
      <c r="L29" s="10" t="s">
        <v>34</v>
      </c>
      <c r="M29" s="10" t="s">
        <v>34</v>
      </c>
      <c r="N29" s="10" t="s">
        <v>34</v>
      </c>
      <c r="O29" s="44"/>
      <c r="P29" s="6"/>
      <c r="S29" s="116"/>
      <c r="T29" s="116"/>
      <c r="U29" s="116"/>
      <c r="V29" s="116"/>
      <c r="W29" s="116"/>
      <c r="X29" s="116"/>
      <c r="Y29" s="116"/>
      <c r="Z29" s="116"/>
    </row>
    <row r="30" spans="2:29" x14ac:dyDescent="0.4">
      <c r="B30" s="57"/>
      <c r="C30" s="57"/>
      <c r="D30" s="10" t="s">
        <v>34</v>
      </c>
      <c r="E30" s="58"/>
      <c r="F30" s="59"/>
      <c r="G30" s="122" t="s">
        <v>94</v>
      </c>
      <c r="H30" s="10" t="s">
        <v>34</v>
      </c>
      <c r="I30" s="61"/>
      <c r="J30" s="62"/>
      <c r="K30" s="62"/>
      <c r="L30" s="10" t="s">
        <v>34</v>
      </c>
      <c r="M30" s="10" t="s">
        <v>34</v>
      </c>
      <c r="N30" s="10" t="s">
        <v>34</v>
      </c>
      <c r="O30" s="44"/>
      <c r="P30" s="6"/>
      <c r="S30" s="116"/>
      <c r="T30" s="116"/>
      <c r="U30" s="116"/>
      <c r="V30" s="116"/>
      <c r="W30" s="116"/>
      <c r="X30" s="116"/>
      <c r="Y30" s="116"/>
      <c r="Z30" s="116"/>
    </row>
    <row r="31" spans="2:29" x14ac:dyDescent="0.4">
      <c r="B31" s="117"/>
      <c r="C31" s="117"/>
      <c r="D31" s="117"/>
      <c r="E31" s="118"/>
      <c r="F31" s="112"/>
      <c r="G31" s="117"/>
      <c r="H31" s="117"/>
      <c r="I31" s="117"/>
      <c r="J31" s="117"/>
      <c r="K31" s="117"/>
      <c r="L31" s="117"/>
      <c r="V31" s="116"/>
      <c r="W31" s="116"/>
      <c r="X31" s="116"/>
      <c r="Y31" s="116"/>
      <c r="Z31" s="116"/>
      <c r="AA31" s="116"/>
      <c r="AB31" s="116"/>
      <c r="AC31" s="116"/>
    </row>
    <row r="70" spans="2:6" x14ac:dyDescent="0.35">
      <c r="B70" s="119"/>
      <c r="C70" s="119"/>
    </row>
    <row r="71" spans="2:6" x14ac:dyDescent="0.35">
      <c r="D71" s="119"/>
      <c r="E71" s="119"/>
      <c r="F71" s="119"/>
    </row>
  </sheetData>
  <sheetProtection algorithmName="SHA-512" hashValue="4Ui/2tfzdzHa8JukYf8MaRTlW80zyWqi4IuqLnmKdWCnYQEcqY9CbZJcC8I5KprJ213oFkInIfZ3qasLb7x2Mw==" saltValue="0i15y4WGVde4iAsKT5D+dw==" spinCount="100000" sheet="1" objects="1" scenarios="1" selectLockedCells="1"/>
  <mergeCells count="8">
    <mergeCell ref="M15:M16"/>
    <mergeCell ref="N15:N16"/>
    <mergeCell ref="H2:J2"/>
    <mergeCell ref="B5:H5"/>
    <mergeCell ref="B6:F6"/>
    <mergeCell ref="B7:H12"/>
    <mergeCell ref="B13:F13"/>
    <mergeCell ref="L15:L16"/>
  </mergeCells>
  <conditionalFormatting sqref="I17:I30 K17:K30 D17:E30">
    <cfRule type="containsText" dxfId="22" priority="8" operator="containsText" text="Select from list">
      <formula>NOT(ISERROR(SEARCH("Select from list",D17)))</formula>
    </cfRule>
  </conditionalFormatting>
  <conditionalFormatting sqref="L17:L30">
    <cfRule type="containsText" dxfId="21" priority="7" operator="containsText" text="Select from list">
      <formula>NOT(ISERROR(SEARCH("Select from list",L17)))</formula>
    </cfRule>
  </conditionalFormatting>
  <conditionalFormatting sqref="M17:N30">
    <cfRule type="containsText" dxfId="20" priority="3" operator="containsText" text="Select from list">
      <formula>NOT(ISERROR(SEARCH("Select from list",M17)))</formula>
    </cfRule>
  </conditionalFormatting>
  <conditionalFormatting sqref="H17:H30">
    <cfRule type="containsText" dxfId="19" priority="2" operator="containsText" text="Select from list">
      <formula>NOT(ISERROR(SEARCH("Select from list",H17)))</formula>
    </cfRule>
  </conditionalFormatting>
  <conditionalFormatting sqref="J17:J30">
    <cfRule type="containsText" dxfId="18" priority="1" operator="containsText" text="Select from list">
      <formula>NOT(ISERROR(SEARCH("Select from list",J17)))</formula>
    </cfRule>
  </conditionalFormatting>
  <dataValidations count="1">
    <dataValidation allowBlank="1" showInputMessage="1" showErrorMessage="1" sqref="E17:F30" xr:uid="{7AB6515F-6CDB-4E69-8E07-8BD113A0711C}"/>
  </dataValidations>
  <printOptions horizontalCentered="1"/>
  <pageMargins left="0.70866141732283472" right="0.70866141732283472" top="0.74803149606299213" bottom="0.74803149606299213" header="0.31496062992125984" footer="0.31496062992125984"/>
  <pageSetup paperSize="9" scale="53" fitToHeight="0" orientation="landscape" r:id="rId1"/>
  <headerFooter scaleWithDoc="0">
    <oddFooter>&amp;L&amp;G&amp;C&amp;"Open Sans,Regular"&amp;8Copyright © 2025 Leather Working Group&amp;R&amp;"Open Sans,Regular"&amp;8Version 1</oddFooter>
  </headerFooter>
  <colBreaks count="1" manualBreakCount="1">
    <brk id="11" max="37" man="1"/>
  </colBreaks>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6414F315-2DD6-4006-BBB7-BB594DB89A45}">
          <x14:formula1>
            <xm:f>Picklist!$B$21:$B$255</xm:f>
          </x14:formula1>
          <xm:sqref>D17:D30</xm:sqref>
        </x14:dataValidation>
        <x14:dataValidation type="list" allowBlank="1" showInputMessage="1" showErrorMessage="1" xr:uid="{831419EE-4EDC-4F16-AB81-0ECFA90CA39F}">
          <x14:formula1>
            <xm:f>Picklist!$B$274:$B$281</xm:f>
          </x14:formula1>
          <xm:sqref>J17:J30</xm:sqref>
        </x14:dataValidation>
        <x14:dataValidation type="list" allowBlank="1" showInputMessage="1" showErrorMessage="1" xr:uid="{87C055A3-FCAA-4B34-8AF9-474ED33F7889}">
          <x14:formula1>
            <xm:f>Picklist!$B$286:$B$289</xm:f>
          </x14:formula1>
          <xm:sqref>K17:K30</xm:sqref>
        </x14:dataValidation>
        <x14:dataValidation type="list" allowBlank="1" showInputMessage="1" showErrorMessage="1" xr:uid="{11AB125B-81A0-4C3E-B0B7-74E776288D1E}">
          <x14:formula1>
            <xm:f>Picklist!$C$286:$C$290</xm:f>
          </x14:formula1>
          <xm:sqref>L17:L30</xm:sqref>
        </x14:dataValidation>
        <x14:dataValidation type="list" allowBlank="1" showInputMessage="1" showErrorMessage="1" xr:uid="{A55C6196-E42C-46D9-856C-462AD77D9405}">
          <x14:formula1>
            <xm:f>Picklist!$D$286:$D$291</xm:f>
          </x14:formula1>
          <xm:sqref>M17:M30</xm:sqref>
        </x14:dataValidation>
        <x14:dataValidation type="list" allowBlank="1" showInputMessage="1" showErrorMessage="1" xr:uid="{BAE0EBAC-4A1F-4D21-B3EA-DCBA25D5F9F3}">
          <x14:formula1>
            <xm:f>Picklist!$E$286:$E$291</xm:f>
          </x14:formula1>
          <xm:sqref>N17:N30</xm:sqref>
        </x14:dataValidation>
        <x14:dataValidation type="list" allowBlank="1" showInputMessage="1" showErrorMessage="1" xr:uid="{53FF7E7C-9FFF-4D96-94AF-A2B648F1E336}">
          <x14:formula1>
            <xm:f>S2_3_4_List!$A:$A</xm:f>
          </x14:formula1>
          <xm:sqref>H17:H30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7A3BA-E8A0-4EE0-A1B7-936798A9D87C}">
  <sheetPr codeName="Sheet52">
    <tabColor rgb="FFC00000"/>
  </sheetPr>
  <dimension ref="B1:M335"/>
  <sheetViews>
    <sheetView workbookViewId="0"/>
  </sheetViews>
  <sheetFormatPr defaultColWidth="8.453125" defaultRowHeight="14.5" outlineLevelRow="1" x14ac:dyDescent="0.35"/>
  <cols>
    <col min="1" max="1" width="2.453125" style="65" customWidth="1"/>
    <col min="2" max="3" width="29" style="9" customWidth="1"/>
    <col min="4" max="4" width="29" style="70" customWidth="1"/>
    <col min="5" max="8" width="29" style="9" customWidth="1"/>
    <col min="9" max="9" width="34" style="65" customWidth="1"/>
    <col min="10" max="11" width="20.453125" style="65" customWidth="1"/>
    <col min="12" max="12" width="35.453125" style="65" bestFit="1" customWidth="1"/>
    <col min="13" max="13" width="27.453125" style="65" bestFit="1" customWidth="1"/>
    <col min="14" max="14" width="32.453125" style="65" bestFit="1" customWidth="1"/>
    <col min="15" max="15" width="32.453125" style="65" customWidth="1"/>
    <col min="16" max="16" width="22.453125" style="65" customWidth="1"/>
    <col min="17" max="17" width="20.453125" style="65" bestFit="1" customWidth="1"/>
    <col min="18" max="16384" width="8.453125" style="65"/>
  </cols>
  <sheetData>
    <row r="1" spans="2:8" x14ac:dyDescent="0.35">
      <c r="D1" s="9"/>
    </row>
    <row r="2" spans="2:8" x14ac:dyDescent="0.35">
      <c r="B2" s="66" t="s">
        <v>95</v>
      </c>
      <c r="C2" s="67"/>
      <c r="D2" s="67"/>
      <c r="E2" s="67"/>
      <c r="F2" s="67"/>
      <c r="G2" s="67"/>
      <c r="H2" s="67"/>
    </row>
    <row r="3" spans="2:8" hidden="1" outlineLevel="1" x14ac:dyDescent="0.35">
      <c r="B3" s="8" t="s">
        <v>33</v>
      </c>
      <c r="C3" s="8" t="s">
        <v>38</v>
      </c>
      <c r="D3" s="8" t="s">
        <v>39</v>
      </c>
      <c r="E3" s="9" t="s">
        <v>475</v>
      </c>
      <c r="F3" s="9" t="s">
        <v>476</v>
      </c>
    </row>
    <row r="4" spans="2:8" hidden="1" outlineLevel="1" x14ac:dyDescent="0.35">
      <c r="B4" s="9" t="s">
        <v>34</v>
      </c>
      <c r="C4" s="9" t="s">
        <v>34</v>
      </c>
      <c r="D4" s="9" t="s">
        <v>34</v>
      </c>
      <c r="E4" s="9">
        <v>0</v>
      </c>
      <c r="F4" s="9">
        <v>0</v>
      </c>
    </row>
    <row r="5" spans="2:8" hidden="1" outlineLevel="1" x14ac:dyDescent="0.35">
      <c r="B5" s="9" t="s">
        <v>97</v>
      </c>
      <c r="C5" s="9" t="s">
        <v>96</v>
      </c>
      <c r="D5" s="9">
        <v>2022</v>
      </c>
      <c r="E5" s="9">
        <v>1</v>
      </c>
      <c r="F5" s="9">
        <v>1</v>
      </c>
    </row>
    <row r="6" spans="2:8" hidden="1" outlineLevel="1" x14ac:dyDescent="0.35">
      <c r="C6" s="9" t="s">
        <v>98</v>
      </c>
      <c r="D6" s="9">
        <v>2023</v>
      </c>
      <c r="E6" s="9">
        <v>2</v>
      </c>
      <c r="F6" s="9">
        <v>2</v>
      </c>
    </row>
    <row r="7" spans="2:8" hidden="1" outlineLevel="1" x14ac:dyDescent="0.35">
      <c r="C7" s="9" t="s">
        <v>100</v>
      </c>
      <c r="D7" s="9">
        <v>2024</v>
      </c>
      <c r="E7" s="9">
        <v>3</v>
      </c>
      <c r="F7" s="9">
        <v>3</v>
      </c>
    </row>
    <row r="8" spans="2:8" hidden="1" outlineLevel="1" x14ac:dyDescent="0.35">
      <c r="C8" s="9" t="s">
        <v>102</v>
      </c>
      <c r="D8" s="9">
        <v>2025</v>
      </c>
      <c r="E8" s="9">
        <v>4</v>
      </c>
      <c r="F8" s="9">
        <v>4</v>
      </c>
    </row>
    <row r="9" spans="2:8" hidden="1" outlineLevel="1" x14ac:dyDescent="0.35">
      <c r="C9" s="9" t="s">
        <v>103</v>
      </c>
      <c r="D9" s="9">
        <v>2026</v>
      </c>
      <c r="E9" s="9">
        <v>5</v>
      </c>
      <c r="F9" s="9">
        <v>5</v>
      </c>
    </row>
    <row r="10" spans="2:8" hidden="1" outlineLevel="1" x14ac:dyDescent="0.35">
      <c r="C10" s="9" t="s">
        <v>104</v>
      </c>
      <c r="D10" s="9">
        <v>2027</v>
      </c>
      <c r="E10" s="9">
        <v>6</v>
      </c>
      <c r="F10" s="9">
        <v>6</v>
      </c>
    </row>
    <row r="11" spans="2:8" hidden="1" outlineLevel="1" x14ac:dyDescent="0.35">
      <c r="C11" s="9" t="s">
        <v>105</v>
      </c>
      <c r="D11" s="9">
        <v>2028</v>
      </c>
      <c r="E11" s="9">
        <v>7</v>
      </c>
      <c r="F11" s="9">
        <v>7</v>
      </c>
    </row>
    <row r="12" spans="2:8" hidden="1" outlineLevel="1" x14ac:dyDescent="0.35">
      <c r="C12" s="9" t="s">
        <v>106</v>
      </c>
      <c r="D12" s="9">
        <v>2029</v>
      </c>
      <c r="E12" s="9">
        <v>8</v>
      </c>
      <c r="F12" s="9">
        <v>8</v>
      </c>
    </row>
    <row r="13" spans="2:8" hidden="1" outlineLevel="1" x14ac:dyDescent="0.35">
      <c r="C13" s="9" t="s">
        <v>107</v>
      </c>
      <c r="D13" s="9">
        <v>2030</v>
      </c>
      <c r="E13" s="9">
        <v>9</v>
      </c>
      <c r="F13" s="9">
        <v>9</v>
      </c>
    </row>
    <row r="14" spans="2:8" hidden="1" outlineLevel="1" x14ac:dyDescent="0.35">
      <c r="C14" s="9" t="s">
        <v>108</v>
      </c>
      <c r="D14" s="9">
        <v>2031</v>
      </c>
      <c r="E14" s="9">
        <v>10</v>
      </c>
      <c r="F14" s="9">
        <v>10</v>
      </c>
    </row>
    <row r="15" spans="2:8" hidden="1" outlineLevel="1" x14ac:dyDescent="0.35">
      <c r="C15" s="9" t="s">
        <v>109</v>
      </c>
      <c r="D15" s="9">
        <v>2032</v>
      </c>
      <c r="E15" s="9">
        <v>11</v>
      </c>
      <c r="F15" s="9">
        <v>11</v>
      </c>
    </row>
    <row r="16" spans="2:8" hidden="1" outlineLevel="1" x14ac:dyDescent="0.35">
      <c r="C16" s="9" t="s">
        <v>110</v>
      </c>
      <c r="D16" s="9">
        <v>2033</v>
      </c>
      <c r="E16" s="9">
        <v>12</v>
      </c>
      <c r="F16" s="9">
        <v>0</v>
      </c>
    </row>
    <row r="17" spans="2:8" hidden="1" outlineLevel="1" x14ac:dyDescent="0.35">
      <c r="D17" s="9">
        <v>2034</v>
      </c>
    </row>
    <row r="18" spans="2:8" collapsed="1" x14ac:dyDescent="0.35">
      <c r="D18" s="9"/>
    </row>
    <row r="19" spans="2:8" x14ac:dyDescent="0.35">
      <c r="B19" s="181" t="s">
        <v>462</v>
      </c>
      <c r="C19" s="181"/>
      <c r="D19" s="181"/>
      <c r="E19" s="66"/>
      <c r="F19" s="66"/>
      <c r="G19" s="66"/>
      <c r="H19" s="66"/>
    </row>
    <row r="20" spans="2:8" hidden="1" outlineLevel="1" x14ac:dyDescent="0.35">
      <c r="B20" s="8" t="s">
        <v>78</v>
      </c>
      <c r="C20" s="8" t="s">
        <v>458</v>
      </c>
      <c r="D20" s="8" t="s">
        <v>457</v>
      </c>
      <c r="E20" s="8" t="s">
        <v>459</v>
      </c>
      <c r="F20" s="8" t="s">
        <v>460</v>
      </c>
      <c r="G20" s="8" t="s">
        <v>82</v>
      </c>
      <c r="H20" s="8" t="s">
        <v>461</v>
      </c>
    </row>
    <row r="21" spans="2:8" hidden="1" outlineLevel="1" x14ac:dyDescent="0.35">
      <c r="B21" s="9" t="s">
        <v>34</v>
      </c>
      <c r="C21" s="9" t="s">
        <v>34</v>
      </c>
      <c r="D21" s="9" t="s">
        <v>34</v>
      </c>
      <c r="E21" s="9" t="s">
        <v>34</v>
      </c>
      <c r="F21" s="9" t="s">
        <v>34</v>
      </c>
      <c r="G21" s="9" t="s">
        <v>34</v>
      </c>
      <c r="H21" s="9" t="s">
        <v>34</v>
      </c>
    </row>
    <row r="22" spans="2:8" ht="29" hidden="1" outlineLevel="1" x14ac:dyDescent="0.35">
      <c r="B22" s="9" t="s">
        <v>111</v>
      </c>
      <c r="C22" s="9" t="s">
        <v>99</v>
      </c>
      <c r="D22" s="9" t="s">
        <v>112</v>
      </c>
      <c r="E22" s="9" t="s">
        <v>113</v>
      </c>
      <c r="F22" s="9" t="s">
        <v>114</v>
      </c>
      <c r="G22" s="9" t="s">
        <v>115</v>
      </c>
      <c r="H22" s="9" t="s">
        <v>116</v>
      </c>
    </row>
    <row r="23" spans="2:8" ht="29" hidden="1" outlineLevel="1" x14ac:dyDescent="0.35">
      <c r="B23" s="9" t="s">
        <v>117</v>
      </c>
      <c r="C23" s="9" t="s">
        <v>101</v>
      </c>
      <c r="D23" s="9" t="s">
        <v>118</v>
      </c>
      <c r="E23" s="9" t="s">
        <v>119</v>
      </c>
      <c r="F23" s="9" t="s">
        <v>120</v>
      </c>
      <c r="G23" s="9" t="s">
        <v>121</v>
      </c>
      <c r="H23" s="9" t="s">
        <v>122</v>
      </c>
    </row>
    <row r="24" spans="2:8" ht="29" hidden="1" outlineLevel="1" x14ac:dyDescent="0.35">
      <c r="B24" s="9" t="s">
        <v>123</v>
      </c>
      <c r="C24" s="9" t="s">
        <v>124</v>
      </c>
      <c r="D24" s="9" t="s">
        <v>125</v>
      </c>
      <c r="E24" s="9" t="s">
        <v>126</v>
      </c>
      <c r="G24" s="9" t="s">
        <v>127</v>
      </c>
      <c r="H24" s="9" t="s">
        <v>128</v>
      </c>
    </row>
    <row r="25" spans="2:8" ht="29" hidden="1" outlineLevel="1" x14ac:dyDescent="0.35">
      <c r="B25" s="9" t="s">
        <v>129</v>
      </c>
      <c r="D25" s="9" t="s">
        <v>130</v>
      </c>
      <c r="G25" s="9" t="s">
        <v>131</v>
      </c>
    </row>
    <row r="26" spans="2:8" ht="29" hidden="1" outlineLevel="1" x14ac:dyDescent="0.35">
      <c r="B26" s="9" t="s">
        <v>132</v>
      </c>
      <c r="D26" s="9" t="s">
        <v>133</v>
      </c>
      <c r="G26" s="9" t="s">
        <v>134</v>
      </c>
    </row>
    <row r="27" spans="2:8" ht="29" hidden="1" outlineLevel="1" x14ac:dyDescent="0.35">
      <c r="B27" s="9" t="s">
        <v>135</v>
      </c>
      <c r="D27" s="9" t="s">
        <v>136</v>
      </c>
    </row>
    <row r="28" spans="2:8" ht="29" hidden="1" outlineLevel="1" x14ac:dyDescent="0.35">
      <c r="B28" s="9" t="s">
        <v>137</v>
      </c>
      <c r="D28" s="9" t="s">
        <v>138</v>
      </c>
    </row>
    <row r="29" spans="2:8" ht="29" hidden="1" outlineLevel="1" x14ac:dyDescent="0.35">
      <c r="B29" s="9" t="s">
        <v>139</v>
      </c>
      <c r="D29" s="9" t="s">
        <v>140</v>
      </c>
    </row>
    <row r="30" spans="2:8" hidden="1" outlineLevel="1" x14ac:dyDescent="0.35">
      <c r="B30" s="9" t="s">
        <v>141</v>
      </c>
      <c r="D30" s="9"/>
    </row>
    <row r="31" spans="2:8" hidden="1" outlineLevel="1" x14ac:dyDescent="0.35">
      <c r="B31" s="9" t="s">
        <v>142</v>
      </c>
      <c r="D31" s="9"/>
    </row>
    <row r="32" spans="2:8" hidden="1" outlineLevel="1" x14ac:dyDescent="0.35">
      <c r="B32" s="9" t="s">
        <v>143</v>
      </c>
      <c r="D32" s="8"/>
      <c r="E32" s="8"/>
      <c r="F32" s="8"/>
      <c r="G32" s="8"/>
    </row>
    <row r="33" spans="2:9" hidden="1" outlineLevel="1" x14ac:dyDescent="0.35">
      <c r="B33" s="9" t="s">
        <v>144</v>
      </c>
      <c r="C33" s="8" t="s">
        <v>458</v>
      </c>
      <c r="D33" s="8" t="s">
        <v>457</v>
      </c>
      <c r="F33" s="85" t="str" cm="1">
        <f t="array" ref="F33:I33">TRANSPOSE(_xlfn._xlws.SORT(_xlfn.UNIQUE(TblS2Scope[Facility type])))</f>
        <v>Commissioning Manufacturer</v>
      </c>
      <c r="G33" s="85" t="str">
        <v>Leather Manufacturer</v>
      </c>
      <c r="H33" s="85" t="str">
        <v>Leather Trader</v>
      </c>
      <c r="I33" s="86" t="str">
        <v>Select from list</v>
      </c>
    </row>
    <row r="34" spans="2:9" hidden="1" outlineLevel="1" x14ac:dyDescent="0.35">
      <c r="B34" s="9" t="s">
        <v>145</v>
      </c>
      <c r="C34" s="9" t="s">
        <v>34</v>
      </c>
      <c r="D34" s="9" t="s">
        <v>34</v>
      </c>
      <c r="F34" s="9" t="str" cm="1">
        <f t="array" ref="F34:F37">_xlfn._xlws.FILTER(TblS2Scope[Scope of operations],TblS2Scope[Facility type]=F33,"")</f>
        <v>Select from list</v>
      </c>
      <c r="G34" s="9" t="str" cm="1">
        <f t="array" ref="G34:G37">_xlfn._xlws.FILTER(TblS2Scope[Scope of operations],TblS2Scope[Facility type]=G33,"")</f>
        <v>Select from list</v>
      </c>
      <c r="H34" s="9" t="str" cm="1">
        <f t="array" ref="H34:H35">_xlfn._xlws.FILTER(TblS2Scope[Scope of operations],TblS2Scope[Facility type]=H33,"")</f>
        <v>Select from list</v>
      </c>
      <c r="I34" s="9" t="str" cm="1">
        <f t="array" ref="I34:I35">_xlfn._xlws.FILTER(TblS2Scope[Scope of operations],TblS2Scope[Facility type]=I33,"")</f>
        <v>Select from list</v>
      </c>
    </row>
    <row r="35" spans="2:9" ht="29" hidden="1" outlineLevel="1" x14ac:dyDescent="0.35">
      <c r="B35" s="9" t="s">
        <v>146</v>
      </c>
      <c r="C35" s="9" t="s">
        <v>34</v>
      </c>
      <c r="D35" s="9" t="s">
        <v>477</v>
      </c>
      <c r="F35" s="9" t="str">
        <v>C - Raw hide/skin to finished leather</v>
      </c>
      <c r="G35" s="9" t="str">
        <v>C - Raw hide/skin to finished leather</v>
      </c>
      <c r="H35" s="9" t="str">
        <v>Trader</v>
      </c>
      <c r="I35" t="str">
        <v>Please select Facility Type in A13</v>
      </c>
    </row>
    <row r="36" spans="2:9" ht="29" hidden="1" outlineLevel="1" x14ac:dyDescent="0.35">
      <c r="B36" s="9" t="s">
        <v>147</v>
      </c>
      <c r="C36" s="9" t="s">
        <v>99</v>
      </c>
      <c r="D36" s="9" t="s">
        <v>34</v>
      </c>
      <c r="F36" s="9" t="str">
        <v>D - Tanned hide/skin to finished leather</v>
      </c>
      <c r="G36" s="9" t="str">
        <v>D - Tanned hide/skin to finished leather</v>
      </c>
    </row>
    <row r="37" spans="2:9" ht="29" hidden="1" outlineLevel="1" x14ac:dyDescent="0.35">
      <c r="B37" s="9" t="s">
        <v>148</v>
      </c>
      <c r="C37" s="9" t="s">
        <v>99</v>
      </c>
      <c r="D37" s="9" t="s">
        <v>130</v>
      </c>
      <c r="F37" s="9" t="str">
        <v>E - Crust hide/skin to finished leather</v>
      </c>
      <c r="G37" s="9" t="str">
        <v>E - Crust hide/skin to finished leather</v>
      </c>
    </row>
    <row r="38" spans="2:9" ht="29" hidden="1" outlineLevel="1" x14ac:dyDescent="0.35">
      <c r="B38" s="9" t="s">
        <v>149</v>
      </c>
      <c r="C38" s="9" t="s">
        <v>99</v>
      </c>
      <c r="D38" s="9" t="s">
        <v>133</v>
      </c>
    </row>
    <row r="39" spans="2:9" ht="29" hidden="1" outlineLevel="1" x14ac:dyDescent="0.35">
      <c r="B39" s="9" t="s">
        <v>150</v>
      </c>
      <c r="C39" s="9" t="s">
        <v>99</v>
      </c>
      <c r="D39" s="9" t="s">
        <v>136</v>
      </c>
    </row>
    <row r="40" spans="2:9" hidden="1" outlineLevel="1" x14ac:dyDescent="0.35">
      <c r="B40" s="9" t="s">
        <v>151</v>
      </c>
      <c r="C40" s="9" t="s">
        <v>101</v>
      </c>
      <c r="D40" s="9" t="s">
        <v>34</v>
      </c>
    </row>
    <row r="41" spans="2:9" hidden="1" outlineLevel="1" x14ac:dyDescent="0.35">
      <c r="B41" s="9" t="s">
        <v>152</v>
      </c>
      <c r="C41" s="9" t="s">
        <v>101</v>
      </c>
      <c r="D41" s="9" t="s">
        <v>112</v>
      </c>
    </row>
    <row r="42" spans="2:9" hidden="1" outlineLevel="1" x14ac:dyDescent="0.35">
      <c r="B42" s="9" t="s">
        <v>153</v>
      </c>
      <c r="C42" s="9" t="s">
        <v>124</v>
      </c>
      <c r="D42" s="9" t="s">
        <v>34</v>
      </c>
    </row>
    <row r="43" spans="2:9" ht="29" hidden="1" outlineLevel="1" x14ac:dyDescent="0.35">
      <c r="B43" s="9" t="s">
        <v>154</v>
      </c>
      <c r="C43" s="9" t="s">
        <v>124</v>
      </c>
      <c r="D43" s="9" t="s">
        <v>130</v>
      </c>
    </row>
    <row r="44" spans="2:9" ht="29" hidden="1" outlineLevel="1" x14ac:dyDescent="0.35">
      <c r="B44" s="9" t="s">
        <v>155</v>
      </c>
      <c r="C44" s="9" t="s">
        <v>124</v>
      </c>
      <c r="D44" s="9" t="s">
        <v>133</v>
      </c>
    </row>
    <row r="45" spans="2:9" ht="29" hidden="1" outlineLevel="1" x14ac:dyDescent="0.35">
      <c r="B45" s="9" t="s">
        <v>156</v>
      </c>
      <c r="C45" s="9" t="s">
        <v>124</v>
      </c>
      <c r="D45" s="9" t="s">
        <v>136</v>
      </c>
    </row>
    <row r="46" spans="2:9" hidden="1" outlineLevel="1" x14ac:dyDescent="0.35">
      <c r="B46" s="9" t="s">
        <v>157</v>
      </c>
      <c r="D46" s="9"/>
    </row>
    <row r="47" spans="2:9" hidden="1" outlineLevel="1" x14ac:dyDescent="0.35">
      <c r="B47" s="9" t="s">
        <v>158</v>
      </c>
      <c r="D47" s="9"/>
    </row>
    <row r="48" spans="2:9" hidden="1" outlineLevel="1" x14ac:dyDescent="0.35">
      <c r="B48" s="9" t="s">
        <v>159</v>
      </c>
      <c r="D48" s="9"/>
    </row>
    <row r="49" spans="2:13" hidden="1" outlineLevel="1" x14ac:dyDescent="0.35">
      <c r="B49" s="9" t="s">
        <v>160</v>
      </c>
      <c r="D49" s="9"/>
    </row>
    <row r="50" spans="2:13" hidden="1" outlineLevel="1" x14ac:dyDescent="0.35">
      <c r="B50" s="9" t="s">
        <v>161</v>
      </c>
      <c r="D50" s="9"/>
    </row>
    <row r="51" spans="2:13" hidden="1" outlineLevel="1" x14ac:dyDescent="0.35">
      <c r="B51" s="9" t="s">
        <v>162</v>
      </c>
      <c r="D51" s="9"/>
    </row>
    <row r="52" spans="2:13" hidden="1" outlineLevel="1" x14ac:dyDescent="0.35">
      <c r="B52" s="9" t="s">
        <v>163</v>
      </c>
      <c r="C52" s="9" t="s">
        <v>479</v>
      </c>
      <c r="D52" s="9" t="s">
        <v>483</v>
      </c>
      <c r="F52" s="85" t="str" cm="1">
        <f t="array" ref="F52:I52">TRANSPOSE(_xlfn._xlws.SORT(_xlfn.UNIQUE(TblS34Scope[Facility Type])))</f>
        <v>Commissioning Manufacturer</v>
      </c>
      <c r="G52" s="85" t="str">
        <v>Leather Manufacturer</v>
      </c>
      <c r="H52" s="85" t="str">
        <v>Leather Trader</v>
      </c>
      <c r="I52" s="86" t="str">
        <v>Select from list</v>
      </c>
    </row>
    <row r="53" spans="2:13" hidden="1" outlineLevel="1" x14ac:dyDescent="0.35">
      <c r="B53" s="9" t="s">
        <v>164</v>
      </c>
      <c r="C53" s="99" t="s">
        <v>34</v>
      </c>
      <c r="D53" s="100" t="s">
        <v>34</v>
      </c>
      <c r="F53" s="9" t="str" cm="1">
        <f t="array" ref="F53:F56">_xlfn._xlws.FILTER(TblS34Scope[Scope of Operations],TblS34Scope[Facility Type]=F52,"")</f>
        <v>Select from list</v>
      </c>
      <c r="G53" s="9" t="str" cm="1">
        <f t="array" ref="G53:G60">_xlfn._xlws.FILTER(TblS34Scope[Scope of Operations],TblS34Scope[Facility Type]=G52,"")</f>
        <v>Select from list</v>
      </c>
      <c r="H53" s="9" t="str" cm="1">
        <f t="array" ref="H53:H54">_xlfn._xlws.FILTER(TblS34Scope[Scope of Operations],TblS34Scope[Facility Type]=H52,"")</f>
        <v>Select from list</v>
      </c>
      <c r="I53" s="9" t="str" cm="1">
        <f t="array" ref="I53">_xlfn._xlws.FILTER(TblS34Scope[Scope of Operations],TblS34Scope[Facility Type]=I52,"")</f>
        <v>Select from list</v>
      </c>
    </row>
    <row r="54" spans="2:13" ht="29" hidden="1" outlineLevel="1" x14ac:dyDescent="0.35">
      <c r="B54" s="9" t="s">
        <v>165</v>
      </c>
      <c r="C54" s="99" t="s">
        <v>99</v>
      </c>
      <c r="D54" s="100" t="s">
        <v>34</v>
      </c>
      <c r="F54" s="9" t="str">
        <v>C - Raw hide/skin to finished leather</v>
      </c>
      <c r="G54" s="9" t="str">
        <v>A - Raw hide/skin to tanned</v>
      </c>
      <c r="H54" s="9" t="str">
        <v>Trader</v>
      </c>
    </row>
    <row r="55" spans="2:13" ht="29" hidden="1" outlineLevel="1" x14ac:dyDescent="0.35">
      <c r="B55" s="9" t="s">
        <v>166</v>
      </c>
      <c r="C55" s="99" t="s">
        <v>99</v>
      </c>
      <c r="D55" s="9" t="s">
        <v>118</v>
      </c>
      <c r="F55" s="9" t="str">
        <v>D - Tanned hide/skin to finished leather</v>
      </c>
      <c r="G55" s="9" t="str">
        <v>B - Raw hide/skin to crust</v>
      </c>
    </row>
    <row r="56" spans="2:13" ht="29" hidden="1" outlineLevel="1" x14ac:dyDescent="0.35">
      <c r="B56" s="9" t="s">
        <v>167</v>
      </c>
      <c r="C56" s="99" t="s">
        <v>99</v>
      </c>
      <c r="D56" s="9" t="s">
        <v>125</v>
      </c>
      <c r="F56" s="9" t="str">
        <v>E - Crust hide/skin to finished leather</v>
      </c>
      <c r="G56" s="9" t="str">
        <v>C - Raw hide/skin to finished leather</v>
      </c>
    </row>
    <row r="57" spans="2:13" ht="29" hidden="1" outlineLevel="1" x14ac:dyDescent="0.35">
      <c r="B57" s="9" t="s">
        <v>168</v>
      </c>
      <c r="C57" s="99" t="s">
        <v>99</v>
      </c>
      <c r="D57" s="9" t="s">
        <v>130</v>
      </c>
      <c r="G57" s="9" t="str">
        <v>D - Tanned hide/skin to finished leather</v>
      </c>
    </row>
    <row r="58" spans="2:13" ht="29" hidden="1" outlineLevel="1" x14ac:dyDescent="0.35">
      <c r="B58" s="9" t="s">
        <v>169</v>
      </c>
      <c r="C58" s="99" t="s">
        <v>99</v>
      </c>
      <c r="D58" s="9" t="s">
        <v>133</v>
      </c>
      <c r="G58" s="9" t="str">
        <v>E - Crust hide/skin to finished leather</v>
      </c>
    </row>
    <row r="59" spans="2:13" ht="29" hidden="1" outlineLevel="1" x14ac:dyDescent="0.35">
      <c r="B59" s="9" t="s">
        <v>170</v>
      </c>
      <c r="C59" s="99" t="s">
        <v>99</v>
      </c>
      <c r="D59" s="9" t="s">
        <v>136</v>
      </c>
      <c r="G59" s="9" t="str">
        <v>F - Tanned hide/skin to crust leather</v>
      </c>
    </row>
    <row r="60" spans="2:13" ht="29" hidden="1" outlineLevel="1" x14ac:dyDescent="0.35">
      <c r="B60" s="9" t="s">
        <v>171</v>
      </c>
      <c r="C60" s="99" t="s">
        <v>99</v>
      </c>
      <c r="D60" s="9" t="s">
        <v>138</v>
      </c>
      <c r="G60" s="9" t="str">
        <v>G - Raw hide/skin to pickled/pre-tanned material</v>
      </c>
    </row>
    <row r="61" spans="2:13" ht="29" hidden="1" outlineLevel="1" x14ac:dyDescent="0.35">
      <c r="B61" s="9" t="s">
        <v>172</v>
      </c>
      <c r="C61" s="99" t="s">
        <v>99</v>
      </c>
      <c r="D61" s="9" t="s">
        <v>140</v>
      </c>
      <c r="L61" s="68"/>
      <c r="M61" s="68"/>
    </row>
    <row r="62" spans="2:13" hidden="1" outlineLevel="1" x14ac:dyDescent="0.35">
      <c r="B62" s="9" t="s">
        <v>173</v>
      </c>
      <c r="C62" s="99" t="s">
        <v>101</v>
      </c>
      <c r="D62" s="100" t="s">
        <v>34</v>
      </c>
      <c r="L62" s="68"/>
      <c r="M62" s="68"/>
    </row>
    <row r="63" spans="2:13" hidden="1" outlineLevel="1" x14ac:dyDescent="0.35">
      <c r="B63" s="9" t="s">
        <v>174</v>
      </c>
      <c r="C63" s="99" t="s">
        <v>101</v>
      </c>
      <c r="D63" s="100" t="s">
        <v>112</v>
      </c>
      <c r="L63" s="68"/>
      <c r="M63" s="68"/>
    </row>
    <row r="64" spans="2:13" hidden="1" outlineLevel="1" x14ac:dyDescent="0.35">
      <c r="B64" s="9" t="s">
        <v>175</v>
      </c>
      <c r="C64" s="99" t="s">
        <v>124</v>
      </c>
      <c r="D64" s="100" t="s">
        <v>34</v>
      </c>
      <c r="L64" s="68"/>
      <c r="M64" s="68"/>
    </row>
    <row r="65" spans="2:13" ht="29" hidden="1" outlineLevel="1" x14ac:dyDescent="0.35">
      <c r="B65" s="9" t="s">
        <v>176</v>
      </c>
      <c r="C65" s="99" t="s">
        <v>124</v>
      </c>
      <c r="D65" s="100" t="s">
        <v>130</v>
      </c>
      <c r="L65" s="68"/>
      <c r="M65" s="68"/>
    </row>
    <row r="66" spans="2:13" ht="29" hidden="1" outlineLevel="1" x14ac:dyDescent="0.35">
      <c r="B66" s="9" t="s">
        <v>177</v>
      </c>
      <c r="C66" s="99" t="s">
        <v>124</v>
      </c>
      <c r="D66" s="100" t="s">
        <v>133</v>
      </c>
      <c r="L66" s="68"/>
      <c r="M66" s="68"/>
    </row>
    <row r="67" spans="2:13" ht="29" hidden="1" outlineLevel="1" x14ac:dyDescent="0.35">
      <c r="B67" s="9" t="s">
        <v>178</v>
      </c>
      <c r="C67" s="101" t="s">
        <v>124</v>
      </c>
      <c r="D67" s="102" t="s">
        <v>136</v>
      </c>
    </row>
    <row r="68" spans="2:13" hidden="1" outlineLevel="1" x14ac:dyDescent="0.35">
      <c r="B68" s="9" t="s">
        <v>179</v>
      </c>
      <c r="D68" s="9"/>
    </row>
    <row r="69" spans="2:13" hidden="1" outlineLevel="1" x14ac:dyDescent="0.35">
      <c r="B69" s="9" t="s">
        <v>180</v>
      </c>
      <c r="D69" s="9"/>
    </row>
    <row r="70" spans="2:13" hidden="1" outlineLevel="1" x14ac:dyDescent="0.35">
      <c r="B70" s="9" t="s">
        <v>181</v>
      </c>
      <c r="D70" s="9"/>
    </row>
    <row r="71" spans="2:13" hidden="1" outlineLevel="1" x14ac:dyDescent="0.35">
      <c r="B71" s="9" t="s">
        <v>182</v>
      </c>
      <c r="D71" s="9"/>
    </row>
    <row r="72" spans="2:13" hidden="1" outlineLevel="1" x14ac:dyDescent="0.35">
      <c r="B72" s="9" t="s">
        <v>183</v>
      </c>
      <c r="D72" s="9"/>
    </row>
    <row r="73" spans="2:13" hidden="1" outlineLevel="1" x14ac:dyDescent="0.35">
      <c r="B73" s="9" t="s">
        <v>184</v>
      </c>
      <c r="D73" s="9"/>
    </row>
    <row r="74" spans="2:13" hidden="1" outlineLevel="1" x14ac:dyDescent="0.35">
      <c r="B74" s="9" t="s">
        <v>185</v>
      </c>
      <c r="D74" s="9"/>
    </row>
    <row r="75" spans="2:13" hidden="1" outlineLevel="1" x14ac:dyDescent="0.35">
      <c r="B75" s="9" t="s">
        <v>186</v>
      </c>
      <c r="D75" s="9"/>
    </row>
    <row r="76" spans="2:13" hidden="1" outlineLevel="1" x14ac:dyDescent="0.35">
      <c r="B76" s="9" t="s">
        <v>187</v>
      </c>
      <c r="D76" s="9"/>
    </row>
    <row r="77" spans="2:13" hidden="1" outlineLevel="1" x14ac:dyDescent="0.35">
      <c r="B77" s="9" t="s">
        <v>188</v>
      </c>
      <c r="D77" s="9"/>
    </row>
    <row r="78" spans="2:13" hidden="1" outlineLevel="1" x14ac:dyDescent="0.35">
      <c r="B78" s="9" t="s">
        <v>189</v>
      </c>
      <c r="D78" s="9"/>
    </row>
    <row r="79" spans="2:13" hidden="1" outlineLevel="1" x14ac:dyDescent="0.35">
      <c r="B79" s="9" t="s">
        <v>190</v>
      </c>
      <c r="D79" s="9"/>
    </row>
    <row r="80" spans="2:13" hidden="1" outlineLevel="1" x14ac:dyDescent="0.35">
      <c r="B80" s="9" t="s">
        <v>191</v>
      </c>
      <c r="D80" s="9"/>
    </row>
    <row r="81" spans="2:4" hidden="1" outlineLevel="1" x14ac:dyDescent="0.35">
      <c r="B81" s="9" t="s">
        <v>192</v>
      </c>
      <c r="D81" s="9"/>
    </row>
    <row r="82" spans="2:4" hidden="1" outlineLevel="1" x14ac:dyDescent="0.35">
      <c r="B82" s="9" t="s">
        <v>193</v>
      </c>
      <c r="D82" s="9"/>
    </row>
    <row r="83" spans="2:4" hidden="1" outlineLevel="1" x14ac:dyDescent="0.35">
      <c r="B83" s="9" t="s">
        <v>194</v>
      </c>
      <c r="D83" s="9"/>
    </row>
    <row r="84" spans="2:4" hidden="1" outlineLevel="1" x14ac:dyDescent="0.35">
      <c r="B84" s="9" t="s">
        <v>195</v>
      </c>
      <c r="D84" s="9"/>
    </row>
    <row r="85" spans="2:4" hidden="1" outlineLevel="1" x14ac:dyDescent="0.35">
      <c r="B85" s="9" t="s">
        <v>196</v>
      </c>
      <c r="D85" s="9"/>
    </row>
    <row r="86" spans="2:4" hidden="1" outlineLevel="1" x14ac:dyDescent="0.35">
      <c r="B86" s="9" t="s">
        <v>197</v>
      </c>
      <c r="D86" s="9"/>
    </row>
    <row r="87" spans="2:4" hidden="1" outlineLevel="1" x14ac:dyDescent="0.35">
      <c r="B87" s="9" t="s">
        <v>198</v>
      </c>
      <c r="D87" s="9"/>
    </row>
    <row r="88" spans="2:4" hidden="1" outlineLevel="1" x14ac:dyDescent="0.35">
      <c r="B88" s="9" t="s">
        <v>199</v>
      </c>
      <c r="D88" s="9"/>
    </row>
    <row r="89" spans="2:4" hidden="1" outlineLevel="1" x14ac:dyDescent="0.35">
      <c r="B89" s="9" t="s">
        <v>200</v>
      </c>
      <c r="D89" s="9"/>
    </row>
    <row r="90" spans="2:4" hidden="1" outlineLevel="1" x14ac:dyDescent="0.35">
      <c r="B90" s="9" t="s">
        <v>201</v>
      </c>
      <c r="D90" s="9"/>
    </row>
    <row r="91" spans="2:4" hidden="1" outlineLevel="1" x14ac:dyDescent="0.35">
      <c r="B91" s="9" t="s">
        <v>202</v>
      </c>
      <c r="D91" s="9"/>
    </row>
    <row r="92" spans="2:4" hidden="1" outlineLevel="1" x14ac:dyDescent="0.35">
      <c r="B92" s="9" t="s">
        <v>203</v>
      </c>
      <c r="D92" s="9"/>
    </row>
    <row r="93" spans="2:4" hidden="1" outlineLevel="1" x14ac:dyDescent="0.35">
      <c r="B93" s="9" t="s">
        <v>204</v>
      </c>
      <c r="D93" s="9"/>
    </row>
    <row r="94" spans="2:4" hidden="1" outlineLevel="1" x14ac:dyDescent="0.35">
      <c r="B94" s="9" t="s">
        <v>205</v>
      </c>
      <c r="D94" s="9"/>
    </row>
    <row r="95" spans="2:4" hidden="1" outlineLevel="1" x14ac:dyDescent="0.35">
      <c r="B95" s="9" t="s">
        <v>206</v>
      </c>
      <c r="D95" s="9"/>
    </row>
    <row r="96" spans="2:4" hidden="1" outlineLevel="1" x14ac:dyDescent="0.35">
      <c r="B96" s="9" t="s">
        <v>207</v>
      </c>
      <c r="D96" s="9"/>
    </row>
    <row r="97" spans="2:4" hidden="1" outlineLevel="1" x14ac:dyDescent="0.35">
      <c r="B97" s="9" t="s">
        <v>208</v>
      </c>
      <c r="D97" s="9"/>
    </row>
    <row r="98" spans="2:4" hidden="1" outlineLevel="1" x14ac:dyDescent="0.35">
      <c r="B98" s="9" t="s">
        <v>209</v>
      </c>
      <c r="D98" s="9"/>
    </row>
    <row r="99" spans="2:4" hidden="1" outlineLevel="1" x14ac:dyDescent="0.35">
      <c r="B99" s="9" t="s">
        <v>210</v>
      </c>
      <c r="D99" s="9"/>
    </row>
    <row r="100" spans="2:4" hidden="1" outlineLevel="1" x14ac:dyDescent="0.35">
      <c r="B100" s="9" t="s">
        <v>211</v>
      </c>
      <c r="D100" s="9"/>
    </row>
    <row r="101" spans="2:4" hidden="1" outlineLevel="1" x14ac:dyDescent="0.35">
      <c r="B101" s="9" t="s">
        <v>212</v>
      </c>
      <c r="D101" s="9"/>
    </row>
    <row r="102" spans="2:4" hidden="1" outlineLevel="1" x14ac:dyDescent="0.35">
      <c r="B102" s="9" t="s">
        <v>213</v>
      </c>
      <c r="D102" s="9"/>
    </row>
    <row r="103" spans="2:4" hidden="1" outlineLevel="1" x14ac:dyDescent="0.35">
      <c r="B103" s="9" t="s">
        <v>214</v>
      </c>
      <c r="D103" s="9"/>
    </row>
    <row r="104" spans="2:4" hidden="1" outlineLevel="1" x14ac:dyDescent="0.35">
      <c r="B104" s="9" t="s">
        <v>215</v>
      </c>
      <c r="D104" s="9"/>
    </row>
    <row r="105" spans="2:4" hidden="1" outlineLevel="1" x14ac:dyDescent="0.35">
      <c r="B105" s="9" t="s">
        <v>216</v>
      </c>
      <c r="D105" s="9"/>
    </row>
    <row r="106" spans="2:4" hidden="1" outlineLevel="1" x14ac:dyDescent="0.35">
      <c r="B106" s="9" t="s">
        <v>217</v>
      </c>
      <c r="D106" s="9"/>
    </row>
    <row r="107" spans="2:4" hidden="1" outlineLevel="1" x14ac:dyDescent="0.35">
      <c r="B107" s="9" t="s">
        <v>218</v>
      </c>
      <c r="D107" s="9"/>
    </row>
    <row r="108" spans="2:4" hidden="1" outlineLevel="1" x14ac:dyDescent="0.35">
      <c r="B108" s="9" t="s">
        <v>219</v>
      </c>
      <c r="D108" s="9"/>
    </row>
    <row r="109" spans="2:4" hidden="1" outlineLevel="1" x14ac:dyDescent="0.35">
      <c r="B109" s="9" t="s">
        <v>220</v>
      </c>
      <c r="D109" s="9"/>
    </row>
    <row r="110" spans="2:4" hidden="1" outlineLevel="1" x14ac:dyDescent="0.35">
      <c r="B110" s="9" t="s">
        <v>221</v>
      </c>
      <c r="D110" s="9"/>
    </row>
    <row r="111" spans="2:4" hidden="1" outlineLevel="1" x14ac:dyDescent="0.35">
      <c r="B111" s="9" t="s">
        <v>222</v>
      </c>
      <c r="D111" s="9"/>
    </row>
    <row r="112" spans="2:4" hidden="1" outlineLevel="1" x14ac:dyDescent="0.35">
      <c r="B112" s="9" t="s">
        <v>223</v>
      </c>
      <c r="D112" s="9"/>
    </row>
    <row r="113" spans="2:4" hidden="1" outlineLevel="1" x14ac:dyDescent="0.35">
      <c r="B113" s="9" t="s">
        <v>224</v>
      </c>
      <c r="D113" s="9"/>
    </row>
    <row r="114" spans="2:4" hidden="1" outlineLevel="1" x14ac:dyDescent="0.35">
      <c r="B114" s="9" t="s">
        <v>225</v>
      </c>
      <c r="D114" s="9"/>
    </row>
    <row r="115" spans="2:4" hidden="1" outlineLevel="1" x14ac:dyDescent="0.35">
      <c r="B115" s="9" t="s">
        <v>226</v>
      </c>
      <c r="D115" s="9"/>
    </row>
    <row r="116" spans="2:4" hidden="1" outlineLevel="1" x14ac:dyDescent="0.35">
      <c r="B116" s="9" t="s">
        <v>227</v>
      </c>
      <c r="D116" s="9"/>
    </row>
    <row r="117" spans="2:4" hidden="1" outlineLevel="1" x14ac:dyDescent="0.35">
      <c r="B117" s="9" t="s">
        <v>228</v>
      </c>
      <c r="D117" s="9"/>
    </row>
    <row r="118" spans="2:4" hidden="1" outlineLevel="1" x14ac:dyDescent="0.35">
      <c r="B118" s="9" t="s">
        <v>229</v>
      </c>
      <c r="D118" s="9"/>
    </row>
    <row r="119" spans="2:4" hidden="1" outlineLevel="1" x14ac:dyDescent="0.35">
      <c r="B119" s="9" t="s">
        <v>230</v>
      </c>
      <c r="D119" s="9"/>
    </row>
    <row r="120" spans="2:4" hidden="1" outlineLevel="1" x14ac:dyDescent="0.35">
      <c r="B120" s="9" t="s">
        <v>231</v>
      </c>
      <c r="D120" s="9"/>
    </row>
    <row r="121" spans="2:4" hidden="1" outlineLevel="1" x14ac:dyDescent="0.35">
      <c r="B121" s="9" t="s">
        <v>232</v>
      </c>
      <c r="D121" s="9"/>
    </row>
    <row r="122" spans="2:4" hidden="1" outlineLevel="1" x14ac:dyDescent="0.35">
      <c r="B122" s="9" t="s">
        <v>233</v>
      </c>
      <c r="D122" s="9"/>
    </row>
    <row r="123" spans="2:4" hidden="1" outlineLevel="1" x14ac:dyDescent="0.35">
      <c r="B123" s="9" t="s">
        <v>234</v>
      </c>
      <c r="D123" s="9"/>
    </row>
    <row r="124" spans="2:4" hidden="1" outlineLevel="1" x14ac:dyDescent="0.35">
      <c r="B124" s="9" t="s">
        <v>235</v>
      </c>
      <c r="D124" s="9"/>
    </row>
    <row r="125" spans="2:4" hidden="1" outlineLevel="1" x14ac:dyDescent="0.35">
      <c r="B125" s="9" t="s">
        <v>236</v>
      </c>
      <c r="D125" s="9"/>
    </row>
    <row r="126" spans="2:4" hidden="1" outlineLevel="1" x14ac:dyDescent="0.35">
      <c r="B126" s="9" t="s">
        <v>237</v>
      </c>
      <c r="D126" s="9"/>
    </row>
    <row r="127" spans="2:4" hidden="1" outlineLevel="1" x14ac:dyDescent="0.35">
      <c r="B127" s="9" t="s">
        <v>238</v>
      </c>
      <c r="D127" s="9"/>
    </row>
    <row r="128" spans="2:4" hidden="1" outlineLevel="1" x14ac:dyDescent="0.35">
      <c r="B128" s="9" t="s">
        <v>239</v>
      </c>
      <c r="D128" s="9"/>
    </row>
    <row r="129" spans="2:4" hidden="1" outlineLevel="1" x14ac:dyDescent="0.35">
      <c r="B129" s="9" t="s">
        <v>240</v>
      </c>
      <c r="D129" s="9"/>
    </row>
    <row r="130" spans="2:4" hidden="1" outlineLevel="1" x14ac:dyDescent="0.35">
      <c r="B130" s="9" t="s">
        <v>241</v>
      </c>
      <c r="D130" s="9"/>
    </row>
    <row r="131" spans="2:4" hidden="1" outlineLevel="1" x14ac:dyDescent="0.35">
      <c r="B131" s="9" t="s">
        <v>242</v>
      </c>
      <c r="D131" s="9"/>
    </row>
    <row r="132" spans="2:4" hidden="1" outlineLevel="1" x14ac:dyDescent="0.35">
      <c r="B132" s="9" t="s">
        <v>243</v>
      </c>
      <c r="D132" s="9"/>
    </row>
    <row r="133" spans="2:4" hidden="1" outlineLevel="1" x14ac:dyDescent="0.35">
      <c r="B133" s="9" t="s">
        <v>244</v>
      </c>
      <c r="D133" s="9"/>
    </row>
    <row r="134" spans="2:4" hidden="1" outlineLevel="1" x14ac:dyDescent="0.35">
      <c r="B134" s="9" t="s">
        <v>245</v>
      </c>
      <c r="D134" s="9"/>
    </row>
    <row r="135" spans="2:4" hidden="1" outlineLevel="1" x14ac:dyDescent="0.35">
      <c r="B135" s="9" t="s">
        <v>246</v>
      </c>
      <c r="D135" s="9"/>
    </row>
    <row r="136" spans="2:4" hidden="1" outlineLevel="1" x14ac:dyDescent="0.35">
      <c r="B136" s="9" t="s">
        <v>247</v>
      </c>
      <c r="D136" s="9"/>
    </row>
    <row r="137" spans="2:4" hidden="1" outlineLevel="1" x14ac:dyDescent="0.35">
      <c r="B137" s="9" t="s">
        <v>248</v>
      </c>
      <c r="D137" s="9"/>
    </row>
    <row r="138" spans="2:4" hidden="1" outlineLevel="1" x14ac:dyDescent="0.35">
      <c r="B138" s="9" t="s">
        <v>249</v>
      </c>
      <c r="D138" s="9"/>
    </row>
    <row r="139" spans="2:4" hidden="1" outlineLevel="1" x14ac:dyDescent="0.35">
      <c r="B139" s="9" t="s">
        <v>250</v>
      </c>
      <c r="D139" s="9"/>
    </row>
    <row r="140" spans="2:4" hidden="1" outlineLevel="1" x14ac:dyDescent="0.35">
      <c r="B140" s="9" t="s">
        <v>251</v>
      </c>
      <c r="D140" s="9"/>
    </row>
    <row r="141" spans="2:4" hidden="1" outlineLevel="1" x14ac:dyDescent="0.35">
      <c r="B141" s="9" t="s">
        <v>252</v>
      </c>
      <c r="D141" s="9"/>
    </row>
    <row r="142" spans="2:4" hidden="1" outlineLevel="1" x14ac:dyDescent="0.35">
      <c r="B142" s="9" t="s">
        <v>253</v>
      </c>
      <c r="D142" s="9"/>
    </row>
    <row r="143" spans="2:4" hidden="1" outlineLevel="1" x14ac:dyDescent="0.35">
      <c r="B143" s="9" t="s">
        <v>254</v>
      </c>
      <c r="D143" s="9"/>
    </row>
    <row r="144" spans="2:4" hidden="1" outlineLevel="1" x14ac:dyDescent="0.35">
      <c r="B144" s="9" t="s">
        <v>255</v>
      </c>
      <c r="D144" s="9"/>
    </row>
    <row r="145" spans="2:4" hidden="1" outlineLevel="1" x14ac:dyDescent="0.35">
      <c r="B145" s="9" t="s">
        <v>256</v>
      </c>
      <c r="D145" s="9"/>
    </row>
    <row r="146" spans="2:4" hidden="1" outlineLevel="1" x14ac:dyDescent="0.35">
      <c r="B146" s="9" t="s">
        <v>257</v>
      </c>
      <c r="D146" s="9"/>
    </row>
    <row r="147" spans="2:4" hidden="1" outlineLevel="1" x14ac:dyDescent="0.35">
      <c r="B147" s="9" t="s">
        <v>258</v>
      </c>
      <c r="D147" s="9"/>
    </row>
    <row r="148" spans="2:4" hidden="1" outlineLevel="1" x14ac:dyDescent="0.35">
      <c r="B148" s="9" t="s">
        <v>259</v>
      </c>
      <c r="D148" s="9"/>
    </row>
    <row r="149" spans="2:4" hidden="1" outlineLevel="1" x14ac:dyDescent="0.35">
      <c r="B149" s="9" t="s">
        <v>260</v>
      </c>
      <c r="D149" s="9"/>
    </row>
    <row r="150" spans="2:4" hidden="1" outlineLevel="1" x14ac:dyDescent="0.35">
      <c r="B150" s="9" t="s">
        <v>261</v>
      </c>
      <c r="D150" s="9"/>
    </row>
    <row r="151" spans="2:4" hidden="1" outlineLevel="1" x14ac:dyDescent="0.35">
      <c r="B151" s="9" t="s">
        <v>262</v>
      </c>
      <c r="D151" s="9"/>
    </row>
    <row r="152" spans="2:4" hidden="1" outlineLevel="1" x14ac:dyDescent="0.35">
      <c r="B152" s="9" t="s">
        <v>263</v>
      </c>
      <c r="D152" s="9"/>
    </row>
    <row r="153" spans="2:4" hidden="1" outlineLevel="1" x14ac:dyDescent="0.35">
      <c r="B153" s="9" t="s">
        <v>264</v>
      </c>
      <c r="D153" s="9"/>
    </row>
    <row r="154" spans="2:4" hidden="1" outlineLevel="1" x14ac:dyDescent="0.35">
      <c r="B154" s="9" t="s">
        <v>265</v>
      </c>
      <c r="D154" s="9"/>
    </row>
    <row r="155" spans="2:4" hidden="1" outlineLevel="1" x14ac:dyDescent="0.35">
      <c r="B155" s="9" t="s">
        <v>266</v>
      </c>
      <c r="D155" s="9"/>
    </row>
    <row r="156" spans="2:4" hidden="1" outlineLevel="1" x14ac:dyDescent="0.35">
      <c r="B156" s="9" t="s">
        <v>267</v>
      </c>
      <c r="D156" s="9"/>
    </row>
    <row r="157" spans="2:4" hidden="1" outlineLevel="1" x14ac:dyDescent="0.35">
      <c r="B157" s="9" t="s">
        <v>268</v>
      </c>
      <c r="D157" s="9"/>
    </row>
    <row r="158" spans="2:4" hidden="1" outlineLevel="1" x14ac:dyDescent="0.35">
      <c r="B158" s="9" t="s">
        <v>269</v>
      </c>
      <c r="D158" s="9"/>
    </row>
    <row r="159" spans="2:4" hidden="1" outlineLevel="1" x14ac:dyDescent="0.35">
      <c r="B159" s="9" t="s">
        <v>270</v>
      </c>
      <c r="D159" s="9"/>
    </row>
    <row r="160" spans="2:4" hidden="1" outlineLevel="1" x14ac:dyDescent="0.35">
      <c r="B160" s="9" t="s">
        <v>271</v>
      </c>
      <c r="D160" s="9"/>
    </row>
    <row r="161" spans="2:4" hidden="1" outlineLevel="1" x14ac:dyDescent="0.35">
      <c r="B161" s="9" t="s">
        <v>272</v>
      </c>
      <c r="D161" s="9"/>
    </row>
    <row r="162" spans="2:4" hidden="1" outlineLevel="1" x14ac:dyDescent="0.35">
      <c r="B162" s="9" t="s">
        <v>273</v>
      </c>
      <c r="D162" s="9"/>
    </row>
    <row r="163" spans="2:4" hidden="1" outlineLevel="1" x14ac:dyDescent="0.35">
      <c r="B163" s="9" t="s">
        <v>274</v>
      </c>
      <c r="D163" s="9"/>
    </row>
    <row r="164" spans="2:4" hidden="1" outlineLevel="1" x14ac:dyDescent="0.35">
      <c r="B164" s="9" t="s">
        <v>275</v>
      </c>
      <c r="D164" s="9"/>
    </row>
    <row r="165" spans="2:4" hidden="1" outlineLevel="1" x14ac:dyDescent="0.35">
      <c r="B165" s="9" t="s">
        <v>276</v>
      </c>
      <c r="D165" s="9"/>
    </row>
    <row r="166" spans="2:4" hidden="1" outlineLevel="1" x14ac:dyDescent="0.35">
      <c r="B166" s="9" t="s">
        <v>277</v>
      </c>
      <c r="D166" s="9"/>
    </row>
    <row r="167" spans="2:4" hidden="1" outlineLevel="1" x14ac:dyDescent="0.35">
      <c r="B167" s="9" t="s">
        <v>278</v>
      </c>
      <c r="D167" s="9"/>
    </row>
    <row r="168" spans="2:4" hidden="1" outlineLevel="1" x14ac:dyDescent="0.35">
      <c r="B168" s="9" t="s">
        <v>279</v>
      </c>
      <c r="D168" s="9"/>
    </row>
    <row r="169" spans="2:4" hidden="1" outlineLevel="1" x14ac:dyDescent="0.35">
      <c r="B169" s="9" t="s">
        <v>280</v>
      </c>
      <c r="D169" s="9"/>
    </row>
    <row r="170" spans="2:4" hidden="1" outlineLevel="1" x14ac:dyDescent="0.35">
      <c r="B170" s="9" t="s">
        <v>281</v>
      </c>
      <c r="D170" s="9"/>
    </row>
    <row r="171" spans="2:4" hidden="1" outlineLevel="1" x14ac:dyDescent="0.35">
      <c r="B171" s="9" t="s">
        <v>282</v>
      </c>
      <c r="D171" s="9"/>
    </row>
    <row r="172" spans="2:4" hidden="1" outlineLevel="1" x14ac:dyDescent="0.35">
      <c r="B172" s="9" t="s">
        <v>283</v>
      </c>
      <c r="D172" s="9"/>
    </row>
    <row r="173" spans="2:4" hidden="1" outlineLevel="1" x14ac:dyDescent="0.35">
      <c r="B173" s="9" t="s">
        <v>284</v>
      </c>
      <c r="D173" s="9"/>
    </row>
    <row r="174" spans="2:4" hidden="1" outlineLevel="1" x14ac:dyDescent="0.35">
      <c r="B174" s="9" t="s">
        <v>285</v>
      </c>
      <c r="D174" s="9"/>
    </row>
    <row r="175" spans="2:4" hidden="1" outlineLevel="1" x14ac:dyDescent="0.35">
      <c r="B175" s="9" t="s">
        <v>286</v>
      </c>
      <c r="D175" s="9"/>
    </row>
    <row r="176" spans="2:4" hidden="1" outlineLevel="1" x14ac:dyDescent="0.35">
      <c r="B176" s="9" t="s">
        <v>287</v>
      </c>
      <c r="D176" s="9"/>
    </row>
    <row r="177" spans="2:4" hidden="1" outlineLevel="1" x14ac:dyDescent="0.35">
      <c r="B177" s="9" t="s">
        <v>288</v>
      </c>
      <c r="D177" s="9"/>
    </row>
    <row r="178" spans="2:4" hidden="1" outlineLevel="1" x14ac:dyDescent="0.35">
      <c r="B178" s="9" t="s">
        <v>289</v>
      </c>
      <c r="D178" s="9"/>
    </row>
    <row r="179" spans="2:4" hidden="1" outlineLevel="1" x14ac:dyDescent="0.35">
      <c r="B179" s="9" t="s">
        <v>290</v>
      </c>
      <c r="D179" s="9"/>
    </row>
    <row r="180" spans="2:4" hidden="1" outlineLevel="1" x14ac:dyDescent="0.35">
      <c r="B180" s="9" t="s">
        <v>291</v>
      </c>
      <c r="D180" s="9"/>
    </row>
    <row r="181" spans="2:4" hidden="1" outlineLevel="1" x14ac:dyDescent="0.35">
      <c r="B181" s="9" t="s">
        <v>292</v>
      </c>
      <c r="D181" s="9"/>
    </row>
    <row r="182" spans="2:4" hidden="1" outlineLevel="1" x14ac:dyDescent="0.35">
      <c r="B182" s="9" t="s">
        <v>293</v>
      </c>
      <c r="D182" s="9"/>
    </row>
    <row r="183" spans="2:4" hidden="1" outlineLevel="1" x14ac:dyDescent="0.35">
      <c r="B183" s="9" t="s">
        <v>294</v>
      </c>
      <c r="D183" s="9"/>
    </row>
    <row r="184" spans="2:4" hidden="1" outlineLevel="1" x14ac:dyDescent="0.35">
      <c r="B184" s="9" t="s">
        <v>295</v>
      </c>
      <c r="D184" s="9"/>
    </row>
    <row r="185" spans="2:4" hidden="1" outlineLevel="1" x14ac:dyDescent="0.35">
      <c r="B185" s="9" t="s">
        <v>296</v>
      </c>
      <c r="D185" s="9"/>
    </row>
    <row r="186" spans="2:4" hidden="1" outlineLevel="1" x14ac:dyDescent="0.35">
      <c r="B186" s="9" t="s">
        <v>297</v>
      </c>
      <c r="D186" s="9"/>
    </row>
    <row r="187" spans="2:4" hidden="1" outlineLevel="1" x14ac:dyDescent="0.35">
      <c r="B187" s="9" t="s">
        <v>298</v>
      </c>
      <c r="D187" s="9"/>
    </row>
    <row r="188" spans="2:4" hidden="1" outlineLevel="1" x14ac:dyDescent="0.35">
      <c r="B188" s="9" t="s">
        <v>299</v>
      </c>
      <c r="D188" s="9"/>
    </row>
    <row r="189" spans="2:4" hidden="1" outlineLevel="1" x14ac:dyDescent="0.35">
      <c r="B189" s="9" t="s">
        <v>300</v>
      </c>
      <c r="D189" s="9"/>
    </row>
    <row r="190" spans="2:4" hidden="1" outlineLevel="1" x14ac:dyDescent="0.35">
      <c r="B190" s="9" t="s">
        <v>301</v>
      </c>
      <c r="D190" s="9"/>
    </row>
    <row r="191" spans="2:4" hidden="1" outlineLevel="1" x14ac:dyDescent="0.35">
      <c r="B191" s="9" t="s">
        <v>302</v>
      </c>
      <c r="D191" s="9"/>
    </row>
    <row r="192" spans="2:4" hidden="1" outlineLevel="1" x14ac:dyDescent="0.35">
      <c r="B192" s="9" t="s">
        <v>303</v>
      </c>
      <c r="D192" s="9"/>
    </row>
    <row r="193" spans="2:4" hidden="1" outlineLevel="1" x14ac:dyDescent="0.35">
      <c r="B193" s="9" t="s">
        <v>304</v>
      </c>
      <c r="D193" s="9"/>
    </row>
    <row r="194" spans="2:4" hidden="1" outlineLevel="1" x14ac:dyDescent="0.35">
      <c r="B194" s="9" t="s">
        <v>305</v>
      </c>
      <c r="D194" s="9"/>
    </row>
    <row r="195" spans="2:4" hidden="1" outlineLevel="1" x14ac:dyDescent="0.35">
      <c r="B195" s="9" t="s">
        <v>306</v>
      </c>
      <c r="D195" s="9"/>
    </row>
    <row r="196" spans="2:4" hidden="1" outlineLevel="1" x14ac:dyDescent="0.35">
      <c r="B196" s="9" t="s">
        <v>307</v>
      </c>
      <c r="D196" s="9"/>
    </row>
    <row r="197" spans="2:4" hidden="1" outlineLevel="1" x14ac:dyDescent="0.35">
      <c r="B197" s="9" t="s">
        <v>308</v>
      </c>
      <c r="D197" s="9"/>
    </row>
    <row r="198" spans="2:4" hidden="1" outlineLevel="1" x14ac:dyDescent="0.35">
      <c r="B198" s="9" t="s">
        <v>309</v>
      </c>
      <c r="D198" s="9"/>
    </row>
    <row r="199" spans="2:4" hidden="1" outlineLevel="1" x14ac:dyDescent="0.35">
      <c r="B199" s="9" t="s">
        <v>310</v>
      </c>
      <c r="D199" s="9"/>
    </row>
    <row r="200" spans="2:4" ht="29" hidden="1" outlineLevel="1" x14ac:dyDescent="0.35">
      <c r="B200" s="9" t="s">
        <v>311</v>
      </c>
      <c r="D200" s="9"/>
    </row>
    <row r="201" spans="2:4" hidden="1" outlineLevel="1" x14ac:dyDescent="0.35">
      <c r="B201" s="9" t="s">
        <v>312</v>
      </c>
      <c r="D201" s="9"/>
    </row>
    <row r="202" spans="2:4" hidden="1" outlineLevel="1" x14ac:dyDescent="0.35">
      <c r="B202" s="9" t="s">
        <v>313</v>
      </c>
      <c r="D202" s="9"/>
    </row>
    <row r="203" spans="2:4" hidden="1" outlineLevel="1" x14ac:dyDescent="0.35">
      <c r="B203" s="9" t="s">
        <v>314</v>
      </c>
      <c r="D203" s="9"/>
    </row>
    <row r="204" spans="2:4" hidden="1" outlineLevel="1" x14ac:dyDescent="0.35">
      <c r="B204" s="9" t="s">
        <v>315</v>
      </c>
      <c r="D204" s="9"/>
    </row>
    <row r="205" spans="2:4" hidden="1" outlineLevel="1" x14ac:dyDescent="0.35">
      <c r="B205" s="9" t="s">
        <v>316</v>
      </c>
      <c r="D205" s="9"/>
    </row>
    <row r="206" spans="2:4" hidden="1" outlineLevel="1" x14ac:dyDescent="0.35">
      <c r="B206" s="9" t="s">
        <v>317</v>
      </c>
      <c r="D206" s="9"/>
    </row>
    <row r="207" spans="2:4" hidden="1" outlineLevel="1" x14ac:dyDescent="0.35">
      <c r="B207" s="9" t="s">
        <v>318</v>
      </c>
      <c r="D207" s="9"/>
    </row>
    <row r="208" spans="2:4" hidden="1" outlineLevel="1" x14ac:dyDescent="0.35">
      <c r="B208" s="9" t="s">
        <v>319</v>
      </c>
      <c r="D208" s="9"/>
    </row>
    <row r="209" spans="2:4" hidden="1" outlineLevel="1" x14ac:dyDescent="0.35">
      <c r="B209" s="9" t="s">
        <v>320</v>
      </c>
      <c r="D209" s="9"/>
    </row>
    <row r="210" spans="2:4" hidden="1" outlineLevel="1" x14ac:dyDescent="0.35">
      <c r="B210" s="9" t="s">
        <v>321</v>
      </c>
      <c r="D210" s="9"/>
    </row>
    <row r="211" spans="2:4" hidden="1" outlineLevel="1" x14ac:dyDescent="0.35">
      <c r="B211" s="9" t="s">
        <v>322</v>
      </c>
      <c r="D211" s="9"/>
    </row>
    <row r="212" spans="2:4" hidden="1" outlineLevel="1" x14ac:dyDescent="0.35">
      <c r="B212" s="9" t="s">
        <v>323</v>
      </c>
      <c r="D212" s="9"/>
    </row>
    <row r="213" spans="2:4" hidden="1" outlineLevel="1" x14ac:dyDescent="0.35">
      <c r="B213" s="9" t="s">
        <v>324</v>
      </c>
      <c r="D213" s="9"/>
    </row>
    <row r="214" spans="2:4" hidden="1" outlineLevel="1" x14ac:dyDescent="0.35">
      <c r="B214" s="9" t="s">
        <v>325</v>
      </c>
      <c r="D214" s="9"/>
    </row>
    <row r="215" spans="2:4" hidden="1" outlineLevel="1" x14ac:dyDescent="0.35">
      <c r="B215" s="9" t="s">
        <v>326</v>
      </c>
      <c r="D215" s="9"/>
    </row>
    <row r="216" spans="2:4" hidden="1" outlineLevel="1" x14ac:dyDescent="0.35">
      <c r="B216" s="9" t="s">
        <v>327</v>
      </c>
      <c r="D216" s="9"/>
    </row>
    <row r="217" spans="2:4" hidden="1" outlineLevel="1" x14ac:dyDescent="0.35">
      <c r="B217" s="9" t="s">
        <v>328</v>
      </c>
      <c r="D217" s="9"/>
    </row>
    <row r="218" spans="2:4" hidden="1" outlineLevel="1" x14ac:dyDescent="0.35">
      <c r="B218" s="9" t="s">
        <v>329</v>
      </c>
      <c r="D218" s="9"/>
    </row>
    <row r="219" spans="2:4" hidden="1" outlineLevel="1" x14ac:dyDescent="0.35">
      <c r="B219" s="9" t="s">
        <v>330</v>
      </c>
      <c r="D219" s="9"/>
    </row>
    <row r="220" spans="2:4" hidden="1" outlineLevel="1" x14ac:dyDescent="0.35">
      <c r="B220" s="9" t="s">
        <v>331</v>
      </c>
      <c r="D220" s="9"/>
    </row>
    <row r="221" spans="2:4" hidden="1" outlineLevel="1" x14ac:dyDescent="0.35">
      <c r="B221" s="9" t="s">
        <v>332</v>
      </c>
      <c r="D221" s="9"/>
    </row>
    <row r="222" spans="2:4" hidden="1" outlineLevel="1" x14ac:dyDescent="0.35">
      <c r="B222" s="9" t="s">
        <v>333</v>
      </c>
      <c r="D222" s="9"/>
    </row>
    <row r="223" spans="2:4" hidden="1" outlineLevel="1" x14ac:dyDescent="0.35">
      <c r="B223" s="9" t="s">
        <v>334</v>
      </c>
      <c r="D223" s="9"/>
    </row>
    <row r="224" spans="2:4" hidden="1" outlineLevel="1" x14ac:dyDescent="0.35">
      <c r="B224" s="9" t="s">
        <v>335</v>
      </c>
      <c r="D224" s="9"/>
    </row>
    <row r="225" spans="2:4" hidden="1" outlineLevel="1" x14ac:dyDescent="0.35">
      <c r="B225" s="9" t="s">
        <v>336</v>
      </c>
      <c r="D225" s="9"/>
    </row>
    <row r="226" spans="2:4" hidden="1" outlineLevel="1" x14ac:dyDescent="0.35">
      <c r="B226" s="9" t="s">
        <v>337</v>
      </c>
      <c r="D226" s="9"/>
    </row>
    <row r="227" spans="2:4" hidden="1" outlineLevel="1" x14ac:dyDescent="0.35">
      <c r="B227" s="9" t="s">
        <v>338</v>
      </c>
      <c r="D227" s="9"/>
    </row>
    <row r="228" spans="2:4" hidden="1" outlineLevel="1" x14ac:dyDescent="0.35">
      <c r="B228" s="9" t="s">
        <v>339</v>
      </c>
      <c r="D228" s="9"/>
    </row>
    <row r="229" spans="2:4" hidden="1" outlineLevel="1" x14ac:dyDescent="0.35">
      <c r="B229" s="9" t="s">
        <v>340</v>
      </c>
      <c r="D229" s="9"/>
    </row>
    <row r="230" spans="2:4" hidden="1" outlineLevel="1" x14ac:dyDescent="0.35">
      <c r="B230" s="9" t="s">
        <v>341</v>
      </c>
      <c r="D230" s="9"/>
    </row>
    <row r="231" spans="2:4" hidden="1" outlineLevel="1" x14ac:dyDescent="0.35">
      <c r="B231" s="9" t="s">
        <v>342</v>
      </c>
      <c r="D231" s="9"/>
    </row>
    <row r="232" spans="2:4" hidden="1" outlineLevel="1" x14ac:dyDescent="0.35">
      <c r="B232" s="9" t="s">
        <v>343</v>
      </c>
      <c r="D232" s="9"/>
    </row>
    <row r="233" spans="2:4" hidden="1" outlineLevel="1" x14ac:dyDescent="0.35">
      <c r="B233" s="9" t="s">
        <v>344</v>
      </c>
      <c r="D233" s="9"/>
    </row>
    <row r="234" spans="2:4" hidden="1" outlineLevel="1" x14ac:dyDescent="0.35">
      <c r="B234" s="9" t="s">
        <v>345</v>
      </c>
      <c r="D234" s="9"/>
    </row>
    <row r="235" spans="2:4" hidden="1" outlineLevel="1" x14ac:dyDescent="0.35">
      <c r="B235" s="9" t="s">
        <v>346</v>
      </c>
      <c r="D235" s="9"/>
    </row>
    <row r="236" spans="2:4" hidden="1" outlineLevel="1" x14ac:dyDescent="0.35">
      <c r="B236" s="9" t="s">
        <v>347</v>
      </c>
      <c r="D236" s="9"/>
    </row>
    <row r="237" spans="2:4" hidden="1" outlineLevel="1" x14ac:dyDescent="0.35">
      <c r="B237" s="9" t="s">
        <v>348</v>
      </c>
      <c r="D237" s="9"/>
    </row>
    <row r="238" spans="2:4" hidden="1" outlineLevel="1" x14ac:dyDescent="0.35">
      <c r="B238" s="9" t="s">
        <v>349</v>
      </c>
      <c r="D238" s="9"/>
    </row>
    <row r="239" spans="2:4" hidden="1" outlineLevel="1" x14ac:dyDescent="0.35">
      <c r="B239" s="9" t="s">
        <v>350</v>
      </c>
      <c r="D239" s="9"/>
    </row>
    <row r="240" spans="2:4" hidden="1" outlineLevel="1" x14ac:dyDescent="0.35">
      <c r="B240" s="9" t="s">
        <v>351</v>
      </c>
      <c r="D240" s="9"/>
    </row>
    <row r="241" spans="2:4" hidden="1" outlineLevel="1" x14ac:dyDescent="0.35">
      <c r="B241" s="9" t="s">
        <v>352</v>
      </c>
      <c r="D241" s="9"/>
    </row>
    <row r="242" spans="2:4" hidden="1" outlineLevel="1" x14ac:dyDescent="0.35">
      <c r="B242" s="9" t="s">
        <v>353</v>
      </c>
      <c r="D242" s="9"/>
    </row>
    <row r="243" spans="2:4" hidden="1" outlineLevel="1" x14ac:dyDescent="0.35">
      <c r="B243" s="9" t="s">
        <v>354</v>
      </c>
      <c r="D243" s="9"/>
    </row>
    <row r="244" spans="2:4" hidden="1" outlineLevel="1" x14ac:dyDescent="0.35">
      <c r="B244" s="9" t="s">
        <v>355</v>
      </c>
      <c r="D244" s="9"/>
    </row>
    <row r="245" spans="2:4" hidden="1" outlineLevel="1" x14ac:dyDescent="0.35">
      <c r="B245" s="9" t="s">
        <v>356</v>
      </c>
      <c r="D245" s="9"/>
    </row>
    <row r="246" spans="2:4" hidden="1" outlineLevel="1" x14ac:dyDescent="0.35">
      <c r="B246" s="9" t="s">
        <v>357</v>
      </c>
      <c r="D246" s="9"/>
    </row>
    <row r="247" spans="2:4" hidden="1" outlineLevel="1" x14ac:dyDescent="0.35">
      <c r="B247" s="9" t="s">
        <v>358</v>
      </c>
      <c r="D247" s="9"/>
    </row>
    <row r="248" spans="2:4" hidden="1" outlineLevel="1" x14ac:dyDescent="0.35">
      <c r="B248" s="9" t="s">
        <v>359</v>
      </c>
      <c r="D248" s="9"/>
    </row>
    <row r="249" spans="2:4" hidden="1" outlineLevel="1" x14ac:dyDescent="0.35">
      <c r="B249" s="9" t="s">
        <v>360</v>
      </c>
      <c r="D249" s="9"/>
    </row>
    <row r="250" spans="2:4" hidden="1" outlineLevel="1" x14ac:dyDescent="0.35">
      <c r="B250" s="9" t="s">
        <v>361</v>
      </c>
      <c r="D250" s="9"/>
    </row>
    <row r="251" spans="2:4" hidden="1" outlineLevel="1" x14ac:dyDescent="0.35">
      <c r="B251" s="9" t="s">
        <v>362</v>
      </c>
      <c r="D251" s="9"/>
    </row>
    <row r="252" spans="2:4" hidden="1" outlineLevel="1" x14ac:dyDescent="0.35">
      <c r="B252" s="9" t="s">
        <v>363</v>
      </c>
      <c r="D252" s="9"/>
    </row>
    <row r="253" spans="2:4" hidden="1" outlineLevel="1" x14ac:dyDescent="0.35">
      <c r="B253" s="9" t="s">
        <v>364</v>
      </c>
      <c r="D253" s="9"/>
    </row>
    <row r="254" spans="2:4" hidden="1" outlineLevel="1" x14ac:dyDescent="0.35">
      <c r="B254" s="9" t="s">
        <v>365</v>
      </c>
      <c r="D254" s="9"/>
    </row>
    <row r="255" spans="2:4" hidden="1" outlineLevel="1" x14ac:dyDescent="0.35">
      <c r="B255" s="9" t="s">
        <v>366</v>
      </c>
      <c r="D255" s="9"/>
    </row>
    <row r="256" spans="2:4" collapsed="1" x14ac:dyDescent="0.35">
      <c r="D256" s="9"/>
    </row>
    <row r="257" spans="2:8" x14ac:dyDescent="0.35">
      <c r="B257" s="181" t="s">
        <v>463</v>
      </c>
      <c r="C257" s="181"/>
      <c r="D257" s="181"/>
      <c r="E257" s="66"/>
      <c r="F257" s="66"/>
      <c r="G257" s="66"/>
      <c r="H257" s="66"/>
    </row>
    <row r="258" spans="2:8" hidden="1" outlineLevel="1" x14ac:dyDescent="0.35">
      <c r="B258" s="69" t="s">
        <v>367</v>
      </c>
      <c r="C258" s="69" t="s">
        <v>368</v>
      </c>
      <c r="D258" s="69" t="s">
        <v>369</v>
      </c>
      <c r="E258" s="69" t="s">
        <v>371</v>
      </c>
      <c r="F258" s="69" t="s">
        <v>370</v>
      </c>
      <c r="H258" s="69"/>
    </row>
    <row r="259" spans="2:8" hidden="1" outlineLevel="1" x14ac:dyDescent="0.35">
      <c r="B259" s="70" t="s">
        <v>34</v>
      </c>
      <c r="C259" s="70" t="s">
        <v>34</v>
      </c>
      <c r="D259" s="70" t="s">
        <v>34</v>
      </c>
      <c r="E259" s="70" t="s">
        <v>34</v>
      </c>
      <c r="F259" s="70" t="s">
        <v>34</v>
      </c>
      <c r="H259" s="70"/>
    </row>
    <row r="260" spans="2:8" hidden="1" outlineLevel="1" x14ac:dyDescent="0.35">
      <c r="B260" s="9" t="s">
        <v>113</v>
      </c>
      <c r="C260" s="9" t="s">
        <v>113</v>
      </c>
      <c r="D260" s="65" t="s">
        <v>372</v>
      </c>
      <c r="E260" s="9" t="s">
        <v>113</v>
      </c>
      <c r="F260" s="9" t="s">
        <v>113</v>
      </c>
    </row>
    <row r="261" spans="2:8" hidden="1" outlineLevel="1" x14ac:dyDescent="0.35">
      <c r="B261" s="9" t="s">
        <v>119</v>
      </c>
      <c r="C261" s="9" t="s">
        <v>119</v>
      </c>
      <c r="D261" s="65" t="s">
        <v>373</v>
      </c>
      <c r="E261" s="9" t="s">
        <v>119</v>
      </c>
      <c r="F261" s="9" t="s">
        <v>119</v>
      </c>
    </row>
    <row r="262" spans="2:8" ht="29" hidden="1" outlineLevel="1" x14ac:dyDescent="0.35">
      <c r="B262" s="9" t="s">
        <v>374</v>
      </c>
      <c r="C262" s="9" t="s">
        <v>375</v>
      </c>
      <c r="D262" s="65" t="s">
        <v>374</v>
      </c>
      <c r="E262" s="9" t="s">
        <v>375</v>
      </c>
      <c r="F262" s="9" t="s">
        <v>374</v>
      </c>
    </row>
    <row r="263" spans="2:8" hidden="1" outlineLevel="1" x14ac:dyDescent="0.35">
      <c r="D263" s="9"/>
      <c r="E263" s="65"/>
    </row>
    <row r="264" spans="2:8" hidden="1" outlineLevel="1" x14ac:dyDescent="0.35">
      <c r="B264" s="69" t="s">
        <v>376</v>
      </c>
      <c r="C264" s="69" t="s">
        <v>377</v>
      </c>
      <c r="D264" s="71"/>
      <c r="E264" s="71"/>
      <c r="F264" s="71"/>
      <c r="G264" s="71"/>
      <c r="H264" s="71"/>
    </row>
    <row r="265" spans="2:8" hidden="1" outlineLevel="1" x14ac:dyDescent="0.35">
      <c r="B265" s="70" t="s">
        <v>34</v>
      </c>
      <c r="C265" s="70" t="s">
        <v>34</v>
      </c>
      <c r="D265" s="65"/>
      <c r="E265" s="65"/>
      <c r="F265" s="65"/>
      <c r="G265" s="65"/>
      <c r="H265" s="65"/>
    </row>
    <row r="266" spans="2:8" hidden="1" outlineLevel="1" x14ac:dyDescent="0.35">
      <c r="B266" s="9" t="s">
        <v>378</v>
      </c>
      <c r="C266" s="9" t="s">
        <v>113</v>
      </c>
      <c r="D266" s="65"/>
      <c r="E266" s="65"/>
      <c r="F266" s="65"/>
      <c r="G266" s="65"/>
      <c r="H266" s="65"/>
    </row>
    <row r="267" spans="2:8" ht="29" hidden="1" outlineLevel="1" x14ac:dyDescent="0.35">
      <c r="B267" s="9" t="s">
        <v>379</v>
      </c>
      <c r="C267" s="9" t="s">
        <v>119</v>
      </c>
      <c r="D267" s="65"/>
      <c r="E267" s="65"/>
      <c r="F267" s="65"/>
      <c r="G267" s="65"/>
      <c r="H267" s="65"/>
    </row>
    <row r="268" spans="2:8" ht="29" hidden="1" outlineLevel="1" x14ac:dyDescent="0.35">
      <c r="B268" s="9" t="s">
        <v>381</v>
      </c>
      <c r="C268" s="9" t="s">
        <v>374</v>
      </c>
      <c r="D268" s="65"/>
      <c r="E268" s="65"/>
      <c r="F268" s="65"/>
      <c r="G268" s="65"/>
      <c r="H268" s="65"/>
    </row>
    <row r="269" spans="2:8" hidden="1" outlineLevel="1" x14ac:dyDescent="0.35">
      <c r="B269" s="9" t="s">
        <v>374</v>
      </c>
      <c r="C269" s="65"/>
      <c r="D269" s="65"/>
      <c r="E269" s="65"/>
      <c r="F269" s="65"/>
      <c r="G269" s="65"/>
      <c r="H269" s="65"/>
    </row>
    <row r="270" spans="2:8" hidden="1" outlineLevel="1" x14ac:dyDescent="0.35">
      <c r="B270" s="71"/>
      <c r="C270" s="71"/>
      <c r="D270" s="71"/>
      <c r="E270" s="71"/>
      <c r="F270" s="71"/>
      <c r="G270" s="71"/>
      <c r="H270" s="71"/>
    </row>
    <row r="271" spans="2:8" collapsed="1" x14ac:dyDescent="0.35">
      <c r="B271" s="71"/>
      <c r="C271" s="71"/>
      <c r="D271" s="71"/>
      <c r="E271" s="71"/>
      <c r="F271" s="71"/>
      <c r="G271" s="71"/>
      <c r="H271" s="71"/>
    </row>
    <row r="272" spans="2:8" x14ac:dyDescent="0.35">
      <c r="B272" s="66" t="s">
        <v>464</v>
      </c>
      <c r="C272" s="66"/>
      <c r="D272" s="66"/>
      <c r="E272" s="66"/>
      <c r="F272" s="66"/>
      <c r="G272" s="66"/>
      <c r="H272" s="66"/>
    </row>
    <row r="273" spans="2:8" s="72" customFormat="1" ht="71.150000000000006" hidden="1" customHeight="1" outlineLevel="1" x14ac:dyDescent="0.35">
      <c r="B273" s="8" t="s">
        <v>392</v>
      </c>
      <c r="C273" s="8" t="s">
        <v>393</v>
      </c>
      <c r="D273" s="8" t="s">
        <v>394</v>
      </c>
      <c r="E273" s="6" t="s">
        <v>437</v>
      </c>
      <c r="F273" s="6" t="s">
        <v>438</v>
      </c>
      <c r="G273" s="6" t="s">
        <v>439</v>
      </c>
      <c r="H273" s="6" t="s">
        <v>85</v>
      </c>
    </row>
    <row r="274" spans="2:8" hidden="1" outlineLevel="1" x14ac:dyDescent="0.35">
      <c r="B274" s="70" t="s">
        <v>34</v>
      </c>
      <c r="C274" s="70" t="s">
        <v>34</v>
      </c>
      <c r="D274" s="70" t="s">
        <v>34</v>
      </c>
      <c r="E274" s="9" t="s">
        <v>34</v>
      </c>
      <c r="F274" s="9" t="s">
        <v>34</v>
      </c>
      <c r="G274" s="9" t="s">
        <v>34</v>
      </c>
      <c r="H274" s="70" t="s">
        <v>34</v>
      </c>
    </row>
    <row r="275" spans="2:8" hidden="1" outlineLevel="1" x14ac:dyDescent="0.35">
      <c r="B275" s="9" t="s">
        <v>395</v>
      </c>
      <c r="C275" s="9" t="s">
        <v>396</v>
      </c>
      <c r="D275" s="9" t="s">
        <v>397</v>
      </c>
      <c r="E275" s="9" t="s">
        <v>113</v>
      </c>
      <c r="F275" s="9" t="s">
        <v>113</v>
      </c>
      <c r="G275" s="9" t="s">
        <v>113</v>
      </c>
      <c r="H275" s="9" t="s">
        <v>378</v>
      </c>
    </row>
    <row r="276" spans="2:8" ht="43.5" hidden="1" outlineLevel="1" x14ac:dyDescent="0.35">
      <c r="B276" s="9" t="s">
        <v>398</v>
      </c>
      <c r="C276" s="9" t="s">
        <v>399</v>
      </c>
      <c r="D276" s="9" t="s">
        <v>400</v>
      </c>
      <c r="E276" s="9" t="s">
        <v>119</v>
      </c>
      <c r="F276" s="9" t="s">
        <v>119</v>
      </c>
      <c r="G276" s="9" t="s">
        <v>119</v>
      </c>
      <c r="H276" s="9" t="s">
        <v>380</v>
      </c>
    </row>
    <row r="277" spans="2:8" ht="43.5" hidden="1" outlineLevel="1" x14ac:dyDescent="0.35">
      <c r="B277" s="9" t="s">
        <v>401</v>
      </c>
      <c r="C277" s="9" t="s">
        <v>402</v>
      </c>
      <c r="D277" s="9" t="s">
        <v>403</v>
      </c>
      <c r="E277" s="9" t="s">
        <v>382</v>
      </c>
      <c r="F277" s="9" t="s">
        <v>382</v>
      </c>
      <c r="G277" s="9" t="s">
        <v>374</v>
      </c>
      <c r="H277" s="9" t="s">
        <v>383</v>
      </c>
    </row>
    <row r="278" spans="2:8" ht="29" hidden="1" outlineLevel="1" x14ac:dyDescent="0.35">
      <c r="B278" s="9" t="s">
        <v>404</v>
      </c>
      <c r="C278" s="9" t="s">
        <v>405</v>
      </c>
      <c r="D278" s="9" t="s">
        <v>406</v>
      </c>
      <c r="E278" s="8"/>
      <c r="H278" s="9" t="s">
        <v>374</v>
      </c>
    </row>
    <row r="279" spans="2:8" hidden="1" outlineLevel="1" x14ac:dyDescent="0.35">
      <c r="B279" s="9" t="s">
        <v>407</v>
      </c>
      <c r="C279" s="9" t="s">
        <v>408</v>
      </c>
      <c r="D279" s="9" t="s">
        <v>409</v>
      </c>
    </row>
    <row r="280" spans="2:8" hidden="1" outlineLevel="1" x14ac:dyDescent="0.35">
      <c r="B280" s="9" t="s">
        <v>410</v>
      </c>
      <c r="D280" s="9" t="s">
        <v>411</v>
      </c>
    </row>
    <row r="281" spans="2:8" hidden="1" outlineLevel="1" x14ac:dyDescent="0.35">
      <c r="B281" s="9" t="s">
        <v>412</v>
      </c>
      <c r="D281" s="9"/>
    </row>
    <row r="282" spans="2:8" hidden="1" outlineLevel="1" x14ac:dyDescent="0.35">
      <c r="D282" s="9"/>
    </row>
    <row r="283" spans="2:8" collapsed="1" x14ac:dyDescent="0.35">
      <c r="D283" s="71"/>
    </row>
    <row r="284" spans="2:8" x14ac:dyDescent="0.35">
      <c r="B284" s="66" t="s">
        <v>423</v>
      </c>
      <c r="C284" s="66"/>
      <c r="D284" s="66"/>
      <c r="E284" s="66"/>
      <c r="F284" s="66"/>
      <c r="G284" s="66"/>
      <c r="H284" s="66"/>
    </row>
    <row r="285" spans="2:8" ht="64.5" hidden="1" customHeight="1" outlineLevel="1" x14ac:dyDescent="0.35">
      <c r="B285" s="8" t="s">
        <v>394</v>
      </c>
      <c r="C285" s="6" t="s">
        <v>465</v>
      </c>
      <c r="D285" s="6" t="s">
        <v>466</v>
      </c>
      <c r="E285" s="6" t="s">
        <v>93</v>
      </c>
      <c r="F285" s="71"/>
      <c r="G285" s="71"/>
      <c r="H285" s="71"/>
    </row>
    <row r="286" spans="2:8" hidden="1" outlineLevel="1" x14ac:dyDescent="0.35">
      <c r="B286" s="45" t="s">
        <v>34</v>
      </c>
      <c r="C286" s="76" t="s">
        <v>34</v>
      </c>
      <c r="D286" s="76" t="s">
        <v>34</v>
      </c>
      <c r="E286" s="76" t="s">
        <v>34</v>
      </c>
      <c r="F286" s="71"/>
      <c r="G286" s="71"/>
      <c r="H286" s="71"/>
    </row>
    <row r="287" spans="2:8" hidden="1" outlineLevel="1" x14ac:dyDescent="0.35">
      <c r="B287" s="45" t="s">
        <v>413</v>
      </c>
      <c r="C287" s="45" t="s">
        <v>384</v>
      </c>
      <c r="D287" s="45" t="s">
        <v>385</v>
      </c>
      <c r="E287" s="45" t="s">
        <v>386</v>
      </c>
      <c r="F287" s="71"/>
      <c r="G287" s="71"/>
      <c r="H287" s="71"/>
    </row>
    <row r="288" spans="2:8" ht="43.5" hidden="1" outlineLevel="1" x14ac:dyDescent="0.35">
      <c r="B288" s="45" t="s">
        <v>400</v>
      </c>
      <c r="C288" s="45" t="s">
        <v>387</v>
      </c>
      <c r="D288" s="45" t="s">
        <v>388</v>
      </c>
      <c r="E288" s="45" t="s">
        <v>389</v>
      </c>
      <c r="F288" s="71"/>
      <c r="G288" s="71"/>
      <c r="H288" s="71"/>
    </row>
    <row r="289" spans="2:8" ht="29" hidden="1" outlineLevel="1" x14ac:dyDescent="0.35">
      <c r="B289" s="45" t="s">
        <v>403</v>
      </c>
      <c r="C289" s="45" t="s">
        <v>119</v>
      </c>
      <c r="D289" s="45" t="s">
        <v>390</v>
      </c>
      <c r="E289" s="45" t="s">
        <v>391</v>
      </c>
      <c r="F289" s="71"/>
      <c r="G289" s="71"/>
      <c r="H289" s="71"/>
    </row>
    <row r="290" spans="2:8" hidden="1" outlineLevel="1" x14ac:dyDescent="0.35">
      <c r="C290" s="45" t="s">
        <v>374</v>
      </c>
      <c r="D290" s="45" t="s">
        <v>119</v>
      </c>
      <c r="E290" s="45" t="s">
        <v>119</v>
      </c>
      <c r="F290" s="71"/>
      <c r="G290" s="71"/>
      <c r="H290" s="71"/>
    </row>
    <row r="291" spans="2:8" hidden="1" outlineLevel="1" x14ac:dyDescent="0.35">
      <c r="C291" s="71"/>
      <c r="D291" s="45" t="s">
        <v>374</v>
      </c>
      <c r="E291" s="45" t="s">
        <v>374</v>
      </c>
      <c r="F291" s="71"/>
      <c r="G291" s="71"/>
      <c r="H291" s="71"/>
    </row>
    <row r="292" spans="2:8" hidden="1" outlineLevel="1" x14ac:dyDescent="0.35">
      <c r="E292" s="71"/>
      <c r="F292" s="71"/>
      <c r="G292" s="71"/>
      <c r="H292" s="71"/>
    </row>
    <row r="293" spans="2:8" hidden="1" outlineLevel="1" x14ac:dyDescent="0.35">
      <c r="B293" s="8"/>
      <c r="C293" s="71"/>
      <c r="E293" s="71"/>
      <c r="F293" s="71"/>
      <c r="G293" s="71"/>
      <c r="H293" s="71"/>
    </row>
    <row r="294" spans="2:8" collapsed="1" x14ac:dyDescent="0.35">
      <c r="B294" s="71"/>
      <c r="C294" s="71"/>
      <c r="E294" s="71"/>
      <c r="F294" s="71"/>
      <c r="G294" s="71"/>
      <c r="H294" s="71"/>
    </row>
    <row r="295" spans="2:8" x14ac:dyDescent="0.35">
      <c r="B295" s="66" t="s">
        <v>467</v>
      </c>
      <c r="C295" s="66"/>
      <c r="D295" s="66"/>
      <c r="E295" s="66"/>
      <c r="F295" s="66"/>
      <c r="G295" s="66"/>
      <c r="H295" s="66"/>
    </row>
    <row r="296" spans="2:8" s="73" customFormat="1" hidden="1" outlineLevel="1" x14ac:dyDescent="0.35">
      <c r="B296" s="182" t="s">
        <v>470</v>
      </c>
      <c r="C296" s="182"/>
      <c r="E296" s="69"/>
      <c r="F296" s="69"/>
      <c r="G296" s="69"/>
      <c r="H296" s="69"/>
    </row>
    <row r="297" spans="2:8" s="73" customFormat="1" hidden="1" outlineLevel="1" x14ac:dyDescent="0.35">
      <c r="C297" s="45" t="s">
        <v>34</v>
      </c>
      <c r="E297" s="69"/>
      <c r="F297" s="69"/>
      <c r="G297" s="69"/>
      <c r="H297" s="70"/>
    </row>
    <row r="298" spans="2:8" s="73" customFormat="1" hidden="1" outlineLevel="1" x14ac:dyDescent="0.35">
      <c r="B298" s="73" t="s">
        <v>471</v>
      </c>
      <c r="C298" s="78">
        <f>'Step 2'!C13</f>
        <v>0</v>
      </c>
      <c r="E298" s="69"/>
      <c r="F298" s="69"/>
      <c r="G298" s="69"/>
      <c r="H298" s="70"/>
    </row>
    <row r="299" spans="2:8" s="73" customFormat="1" hidden="1" outlineLevel="1" x14ac:dyDescent="0.35">
      <c r="B299" s="73" t="s">
        <v>472</v>
      </c>
      <c r="C299" s="79" t="e" cm="1" vm="1">
        <f t="array" ref="C299">_xlfn._xlws.FILTER('Step 3'!B15:B35,'Step 3'!B15:B35&lt;&gt;"")</f>
        <v>#VALUE!</v>
      </c>
      <c r="F299" s="69"/>
      <c r="G299" s="69"/>
      <c r="H299" s="70"/>
    </row>
    <row r="300" spans="2:8" s="73" customFormat="1" hidden="1" outlineLevel="1" x14ac:dyDescent="0.35">
      <c r="C300" s="79"/>
      <c r="F300" s="69"/>
      <c r="G300" s="69"/>
      <c r="H300" s="70"/>
    </row>
    <row r="301" spans="2:8" hidden="1" outlineLevel="1" x14ac:dyDescent="0.35">
      <c r="B301" s="65"/>
      <c r="C301" s="79"/>
      <c r="F301" s="71"/>
      <c r="G301" s="71"/>
    </row>
    <row r="302" spans="2:8" hidden="1" outlineLevel="1" x14ac:dyDescent="0.35">
      <c r="B302" s="65"/>
      <c r="C302" s="79"/>
      <c r="F302" s="71"/>
      <c r="G302" s="71"/>
    </row>
    <row r="303" spans="2:8" hidden="1" outlineLevel="1" x14ac:dyDescent="0.35">
      <c r="B303" s="65"/>
      <c r="C303" s="79"/>
      <c r="F303" s="71"/>
      <c r="G303" s="71"/>
    </row>
    <row r="304" spans="2:8" hidden="1" outlineLevel="1" x14ac:dyDescent="0.35">
      <c r="B304" s="65"/>
      <c r="C304" s="79"/>
      <c r="F304" s="71"/>
      <c r="G304" s="71"/>
    </row>
    <row r="305" spans="2:7" hidden="1" outlineLevel="1" x14ac:dyDescent="0.35">
      <c r="B305" s="65"/>
      <c r="C305" s="79"/>
      <c r="F305" s="71"/>
      <c r="G305" s="71"/>
    </row>
    <row r="306" spans="2:7" hidden="1" outlineLevel="1" x14ac:dyDescent="0.35">
      <c r="B306" s="65"/>
      <c r="C306" s="79"/>
      <c r="F306" s="71"/>
      <c r="G306" s="71"/>
    </row>
    <row r="307" spans="2:7" hidden="1" outlineLevel="1" x14ac:dyDescent="0.35">
      <c r="C307" s="74"/>
    </row>
    <row r="308" spans="2:7" hidden="1" outlineLevel="1" x14ac:dyDescent="0.35">
      <c r="C308" s="74"/>
    </row>
    <row r="309" spans="2:7" hidden="1" outlineLevel="1" x14ac:dyDescent="0.35">
      <c r="C309" s="74"/>
    </row>
    <row r="310" spans="2:7" hidden="1" outlineLevel="1" x14ac:dyDescent="0.35">
      <c r="C310" s="74"/>
    </row>
    <row r="311" spans="2:7" hidden="1" outlineLevel="1" x14ac:dyDescent="0.35">
      <c r="C311" s="74"/>
    </row>
    <row r="312" spans="2:7" hidden="1" outlineLevel="1" x14ac:dyDescent="0.35">
      <c r="C312" s="74"/>
    </row>
    <row r="313" spans="2:7" hidden="1" outlineLevel="1" x14ac:dyDescent="0.35">
      <c r="C313" s="74"/>
    </row>
    <row r="314" spans="2:7" hidden="1" outlineLevel="1" x14ac:dyDescent="0.35">
      <c r="C314" s="74"/>
    </row>
    <row r="315" spans="2:7" hidden="1" outlineLevel="1" x14ac:dyDescent="0.35">
      <c r="B315" s="9" t="s">
        <v>473</v>
      </c>
      <c r="C315" s="77" t="e" cm="1" vm="1">
        <f t="array" ref="C315">_xlfn._xlws.FILTER('Step 4'!B15:B36,'Step 4'!B15:B36&lt;&gt;"")</f>
        <v>#VALUE!</v>
      </c>
      <c r="E315" s="69"/>
    </row>
    <row r="316" spans="2:7" hidden="1" outlineLevel="1" x14ac:dyDescent="0.35">
      <c r="C316" s="77"/>
      <c r="E316" s="69"/>
    </row>
    <row r="317" spans="2:7" hidden="1" outlineLevel="1" x14ac:dyDescent="0.35">
      <c r="C317" s="77"/>
      <c r="E317" s="69"/>
    </row>
    <row r="318" spans="2:7" hidden="1" outlineLevel="1" x14ac:dyDescent="0.35">
      <c r="C318" s="75"/>
      <c r="E318" s="69"/>
    </row>
    <row r="319" spans="2:7" hidden="1" outlineLevel="1" x14ac:dyDescent="0.35">
      <c r="C319" s="75"/>
      <c r="E319" s="69"/>
    </row>
    <row r="320" spans="2:7" hidden="1" outlineLevel="1" x14ac:dyDescent="0.35">
      <c r="C320" s="75"/>
      <c r="E320" s="69"/>
    </row>
    <row r="321" spans="3:5" hidden="1" outlineLevel="1" x14ac:dyDescent="0.35">
      <c r="C321" s="75"/>
      <c r="E321" s="69"/>
    </row>
    <row r="322" spans="3:5" hidden="1" outlineLevel="1" x14ac:dyDescent="0.35">
      <c r="C322" s="75"/>
      <c r="E322" s="69"/>
    </row>
    <row r="323" spans="3:5" hidden="1" outlineLevel="1" x14ac:dyDescent="0.35">
      <c r="C323" s="75"/>
      <c r="E323" s="69"/>
    </row>
    <row r="324" spans="3:5" hidden="1" outlineLevel="1" x14ac:dyDescent="0.35">
      <c r="C324" s="75"/>
      <c r="E324" s="69"/>
    </row>
    <row r="325" spans="3:5" hidden="1" outlineLevel="1" x14ac:dyDescent="0.35">
      <c r="C325" s="75"/>
      <c r="E325" s="69"/>
    </row>
    <row r="326" spans="3:5" hidden="1" outlineLevel="1" x14ac:dyDescent="0.35">
      <c r="C326" s="75"/>
      <c r="E326" s="69"/>
    </row>
    <row r="327" spans="3:5" hidden="1" outlineLevel="1" x14ac:dyDescent="0.35">
      <c r="C327" s="75"/>
      <c r="E327" s="69"/>
    </row>
    <row r="328" spans="3:5" hidden="1" outlineLevel="1" x14ac:dyDescent="0.35">
      <c r="C328" s="75"/>
      <c r="E328" s="69"/>
    </row>
    <row r="329" spans="3:5" hidden="1" outlineLevel="1" x14ac:dyDescent="0.35">
      <c r="C329" s="75"/>
      <c r="E329" s="69"/>
    </row>
    <row r="330" spans="3:5" hidden="1" outlineLevel="1" x14ac:dyDescent="0.35">
      <c r="C330" s="75"/>
      <c r="E330" s="69"/>
    </row>
    <row r="331" spans="3:5" hidden="1" outlineLevel="1" x14ac:dyDescent="0.35"/>
    <row r="332" spans="3:5" hidden="1" outlineLevel="1" x14ac:dyDescent="0.35"/>
    <row r="333" spans="3:5" hidden="1" outlineLevel="1" x14ac:dyDescent="0.35"/>
    <row r="334" spans="3:5" hidden="1" outlineLevel="1" x14ac:dyDescent="0.35"/>
    <row r="335" spans="3:5" collapsed="1" x14ac:dyDescent="0.35"/>
  </sheetData>
  <mergeCells count="3">
    <mergeCell ref="B19:D19"/>
    <mergeCell ref="B257:D257"/>
    <mergeCell ref="B296:C296"/>
  </mergeCells>
  <phoneticPr fontId="10" type="noConversion"/>
  <pageMargins left="0.7" right="0.7" top="0.75" bottom="0.75" header="0.3" footer="0.3"/>
  <pageSetup orientation="portrait" r:id="rId1"/>
  <tableParts count="2">
    <tablePart r:id="rId2"/>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2DEB0-8E97-4DC2-97DA-2729854BF9A3}">
  <sheetPr codeName="Sheet2">
    <tabColor rgb="FFFF0000"/>
  </sheetPr>
  <dimension ref="A1:Q2"/>
  <sheetViews>
    <sheetView topLeftCell="F1" workbookViewId="0"/>
  </sheetViews>
  <sheetFormatPr defaultRowHeight="14.5" x14ac:dyDescent="0.35"/>
  <cols>
    <col min="1" max="2" width="14.54296875" customWidth="1"/>
    <col min="3" max="3" width="20.7265625" customWidth="1"/>
    <col min="4" max="4" width="15.7265625" customWidth="1"/>
    <col min="5" max="5" width="18.54296875" customWidth="1"/>
    <col min="6" max="6" width="26.54296875" customWidth="1"/>
    <col min="8" max="17" width="20.7265625" customWidth="1"/>
  </cols>
  <sheetData>
    <row r="1" spans="1:17" ht="116" x14ac:dyDescent="0.4">
      <c r="A1" t="s">
        <v>440</v>
      </c>
      <c r="B1" t="s">
        <v>489</v>
      </c>
      <c r="C1" t="s">
        <v>78</v>
      </c>
      <c r="D1" t="s">
        <v>479</v>
      </c>
      <c r="E1" t="s">
        <v>480</v>
      </c>
      <c r="F1" t="s">
        <v>484</v>
      </c>
      <c r="G1" t="s">
        <v>482</v>
      </c>
      <c r="H1" s="134" t="s">
        <v>494</v>
      </c>
      <c r="I1" s="134" t="s">
        <v>495</v>
      </c>
      <c r="J1" s="134" t="s">
        <v>496</v>
      </c>
      <c r="K1" s="134" t="s">
        <v>497</v>
      </c>
      <c r="L1" s="134" t="s">
        <v>498</v>
      </c>
      <c r="M1" s="134" t="s">
        <v>499</v>
      </c>
      <c r="N1" s="134" t="s">
        <v>500</v>
      </c>
      <c r="O1" s="133" t="s">
        <v>491</v>
      </c>
      <c r="P1" s="133" t="s">
        <v>492</v>
      </c>
      <c r="Q1" s="133" t="s">
        <v>493</v>
      </c>
    </row>
    <row r="2" spans="1:17" x14ac:dyDescent="0.35">
      <c r="A2" t="str">
        <f>IF(S2_Name="","Step 2 Name",S2_Name)</f>
        <v>Step 2 Name</v>
      </c>
      <c r="B2" t="str">
        <f>IF(S2_URN="","Step 2 Name",S2_URN)</f>
        <v>Step 2 Name</v>
      </c>
      <c r="C2" t="str">
        <f>'Step 2'!C17</f>
        <v>Select from list</v>
      </c>
      <c r="D2" t="str">
        <f>'Step 2'!C24</f>
        <v>Select from list</v>
      </c>
      <c r="E2" t="str">
        <f>'Step 2'!C25</f>
        <v>Select from list</v>
      </c>
      <c r="F2" t="str">
        <f>IF(S1_Name="","Step 1 Name",S1_Name)</f>
        <v>Step 1 Name</v>
      </c>
      <c r="G2" t="s">
        <v>471</v>
      </c>
      <c r="H2" t="str">
        <f>'Step 2'!C39</f>
        <v>Select from list</v>
      </c>
      <c r="I2" t="str">
        <f>'Step 2'!C40</f>
        <v>Select from list</v>
      </c>
      <c r="J2" t="str">
        <f>'Step 2'!C41</f>
        <v>Select from list</v>
      </c>
      <c r="K2" t="str">
        <f>'Step 2'!C42</f>
        <v>Select from list</v>
      </c>
      <c r="L2" t="str">
        <f>'Step 2'!C43</f>
        <v>Select from list</v>
      </c>
      <c r="M2" t="str">
        <f>'Step 2'!C44</f>
        <v>Select from list</v>
      </c>
      <c r="N2" t="str">
        <f>'Step 2'!C45</f>
        <v>Select from list</v>
      </c>
      <c r="O2" s="129" t="str">
        <f>"-"</f>
        <v>-</v>
      </c>
      <c r="P2" s="129" t="str">
        <f t="shared" ref="P2:Q2" si="0">"-"</f>
        <v>-</v>
      </c>
      <c r="Q2" s="129" t="str">
        <f t="shared" si="0"/>
        <v>-</v>
      </c>
    </row>
  </sheetData>
  <conditionalFormatting sqref="H1:N1">
    <cfRule type="containsText" dxfId="8" priority="1" operator="containsText" text="Select from list">
      <formula>NOT(ISERROR(SEARCH("Select from list",H1)))</formula>
    </cfRule>
  </conditionalFormatting>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2C343-935F-4A05-A6CF-B2FCE5B77D25}">
  <sheetPr codeName="Sheet3">
    <tabColor rgb="FFFF0000"/>
  </sheetPr>
  <dimension ref="A1:Q3"/>
  <sheetViews>
    <sheetView topLeftCell="C1" workbookViewId="0"/>
  </sheetViews>
  <sheetFormatPr defaultRowHeight="14.5" x14ac:dyDescent="0.35"/>
  <cols>
    <col min="1" max="2" width="14.54296875" customWidth="1"/>
    <col min="3" max="3" width="20.7265625" customWidth="1"/>
    <col min="4" max="4" width="15.7265625" customWidth="1"/>
    <col min="5" max="5" width="18.54296875" customWidth="1"/>
    <col min="6" max="6" width="26.54296875" customWidth="1"/>
    <col min="8" max="17" width="15.7265625" customWidth="1"/>
  </cols>
  <sheetData>
    <row r="1" spans="1:17" ht="188.5" x14ac:dyDescent="0.4">
      <c r="A1" s="90" t="s">
        <v>440</v>
      </c>
      <c r="B1" s="91" t="s">
        <v>489</v>
      </c>
      <c r="C1" s="91" t="s">
        <v>78</v>
      </c>
      <c r="D1" s="91" t="s">
        <v>479</v>
      </c>
      <c r="E1" s="91" t="s">
        <v>480</v>
      </c>
      <c r="F1" s="91" t="s">
        <v>481</v>
      </c>
      <c r="G1" s="95" t="s">
        <v>482</v>
      </c>
      <c r="H1" s="136" t="s">
        <v>494</v>
      </c>
      <c r="I1" s="136" t="s">
        <v>495</v>
      </c>
      <c r="J1" s="136" t="s">
        <v>496</v>
      </c>
      <c r="K1" s="136" t="s">
        <v>497</v>
      </c>
      <c r="L1" s="136" t="s">
        <v>498</v>
      </c>
      <c r="M1" s="136" t="s">
        <v>499</v>
      </c>
      <c r="N1" s="136" t="s">
        <v>500</v>
      </c>
      <c r="O1" s="137" t="s">
        <v>491</v>
      </c>
      <c r="P1" s="137" t="s">
        <v>492</v>
      </c>
      <c r="Q1" s="138" t="s">
        <v>493</v>
      </c>
    </row>
    <row r="2" spans="1:17" x14ac:dyDescent="0.35">
      <c r="A2" s="96" t="str" cm="1">
        <f t="array" ref="A2">IFERROR(_xlfn._xlws.SORT(_xlfn._xlws.FILTER(CHOOSE({1,2,3,4,5,6,7,8,9,10,11,12,13,14,15,16,17},'Step 3'!B15:B115,'Step 3'!H15:H115,'Step 3'!C15:C115,'Step 3'!F15:F115,'Step 3'!G15:G115,S2_Name,"Step 3","-",'Step 3'!N15:N115,"-",'Step 3'!O15:O115,'Step 3'!P15:P115,'Step 3'!Q15:Q115,"-","-","-","-"),'Step 3'!B15:B115&lt;&gt;""),{1,3})," ")</f>
        <v xml:space="preserve"> </v>
      </c>
      <c r="B2" s="97"/>
      <c r="C2" s="97"/>
      <c r="D2" s="97"/>
      <c r="E2" s="97"/>
      <c r="F2" s="97"/>
      <c r="G2" s="98"/>
    </row>
    <row r="3" spans="1:17" x14ac:dyDescent="0.35">
      <c r="A3" s="92"/>
      <c r="B3" s="93"/>
      <c r="C3" s="93"/>
      <c r="D3" s="93"/>
      <c r="E3" s="93"/>
      <c r="F3" s="93"/>
      <c r="G3" s="94"/>
    </row>
  </sheetData>
  <conditionalFormatting sqref="H1:N1">
    <cfRule type="containsText" dxfId="3" priority="1" operator="containsText" text="Select from list">
      <formula>NOT(ISERROR(SEARCH("Select from list",H1)))</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60272-152D-4E35-B511-C6D39959CA38}">
  <sheetPr codeName="Sheet4">
    <tabColor rgb="FFFF0000"/>
  </sheetPr>
  <dimension ref="A1:Q2"/>
  <sheetViews>
    <sheetView topLeftCell="C1" workbookViewId="0"/>
  </sheetViews>
  <sheetFormatPr defaultRowHeight="14.5" x14ac:dyDescent="0.35"/>
  <cols>
    <col min="1" max="2" width="14.54296875" customWidth="1"/>
    <col min="3" max="3" width="20.7265625" customWidth="1"/>
    <col min="4" max="4" width="15.7265625" customWidth="1"/>
    <col min="5" max="5" width="18.54296875" customWidth="1"/>
    <col min="6" max="6" width="26.54296875" customWidth="1"/>
    <col min="8" max="17" width="15.7265625" customWidth="1"/>
  </cols>
  <sheetData>
    <row r="1" spans="1:17" ht="159.5" x14ac:dyDescent="0.4">
      <c r="A1" s="139" t="s">
        <v>440</v>
      </c>
      <c r="B1" s="140" t="s">
        <v>489</v>
      </c>
      <c r="C1" s="140" t="s">
        <v>78</v>
      </c>
      <c r="D1" s="140" t="s">
        <v>479</v>
      </c>
      <c r="E1" s="140" t="s">
        <v>480</v>
      </c>
      <c r="F1" s="141" t="s">
        <v>481</v>
      </c>
      <c r="G1" s="141" t="s">
        <v>482</v>
      </c>
      <c r="H1" s="134" t="s">
        <v>494</v>
      </c>
      <c r="I1" s="134" t="s">
        <v>495</v>
      </c>
      <c r="J1" s="134" t="s">
        <v>496</v>
      </c>
      <c r="K1" s="134" t="s">
        <v>497</v>
      </c>
      <c r="L1" s="134" t="s">
        <v>498</v>
      </c>
      <c r="M1" s="134" t="s">
        <v>499</v>
      </c>
      <c r="N1" s="134" t="s">
        <v>500</v>
      </c>
      <c r="O1" s="142" t="s">
        <v>491</v>
      </c>
      <c r="P1" s="142" t="s">
        <v>492</v>
      </c>
      <c r="Q1" s="143" t="s">
        <v>493</v>
      </c>
    </row>
    <row r="2" spans="1:17" x14ac:dyDescent="0.35">
      <c r="A2" s="87" t="str" cm="1">
        <f t="array" ref="A2">IFERROR(_xlfn._xlws.SORT(_xlfn._xlws.FILTER(CHOOSE({1,2,3,4,5,6,7,8,9,10,11,12,13,14,15,16,17},'Step 4'!B15:B116,'Step 4'!H15:H116,'Step 4'!C15:C116,'Step 4'!F15:F116,'Step 4'!G15:G116,'Step 4'!J15:J116,"Step 4","-",'Step 4'!O15:O116,"-",'Step 4'!P15:P116,'Step 4'!Q15:Q116,'Step 4'!R15:R116,"-","-","-","-"),'Step 4'!B15:B116&lt;&gt;""),{1,2})," ")</f>
        <v xml:space="preserve"> </v>
      </c>
      <c r="B2" s="88"/>
      <c r="C2" s="88"/>
      <c r="D2" s="88"/>
      <c r="E2" s="88"/>
      <c r="F2" s="89"/>
      <c r="G2" s="89"/>
    </row>
  </sheetData>
  <conditionalFormatting sqref="H1:N1">
    <cfRule type="containsText" dxfId="2" priority="1" operator="containsText" text="Select from list">
      <formula>NOT(ISERROR(SEARCH("Select from list",H1)))</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827C7-1257-4C07-A372-2DEC950F187A}">
  <sheetPr codeName="Sheet5">
    <tabColor rgb="FFFF0000"/>
  </sheetPr>
  <dimension ref="A1:Q2"/>
  <sheetViews>
    <sheetView workbookViewId="0"/>
  </sheetViews>
  <sheetFormatPr defaultRowHeight="14.5" x14ac:dyDescent="0.35"/>
  <cols>
    <col min="1" max="2" width="14.54296875" customWidth="1"/>
    <col min="3" max="3" width="20.7265625" customWidth="1"/>
    <col min="4" max="4" width="15.7265625" customWidth="1"/>
    <col min="5" max="5" width="18.54296875" customWidth="1"/>
    <col min="6" max="6" width="15.7265625" bestFit="1" customWidth="1"/>
    <col min="8" max="17" width="15.7265625" customWidth="1"/>
  </cols>
  <sheetData>
    <row r="1" spans="1:17" ht="159.5" x14ac:dyDescent="0.4">
      <c r="A1" s="139" t="s">
        <v>440</v>
      </c>
      <c r="B1" s="140" t="s">
        <v>489</v>
      </c>
      <c r="C1" s="140" t="s">
        <v>78</v>
      </c>
      <c r="D1" s="140" t="s">
        <v>479</v>
      </c>
      <c r="E1" s="140" t="s">
        <v>480</v>
      </c>
      <c r="F1" s="140" t="s">
        <v>481</v>
      </c>
      <c r="G1" s="140" t="s">
        <v>482</v>
      </c>
      <c r="H1" s="134" t="s">
        <v>494</v>
      </c>
      <c r="I1" s="134" t="s">
        <v>495</v>
      </c>
      <c r="J1" s="134" t="s">
        <v>496</v>
      </c>
      <c r="K1" s="134" t="s">
        <v>497</v>
      </c>
      <c r="L1" s="134" t="s">
        <v>498</v>
      </c>
      <c r="M1" s="134" t="s">
        <v>499</v>
      </c>
      <c r="N1" s="134" t="s">
        <v>500</v>
      </c>
      <c r="O1" s="142" t="s">
        <v>491</v>
      </c>
      <c r="P1" s="142" t="s">
        <v>492</v>
      </c>
      <c r="Q1" s="143" t="s">
        <v>493</v>
      </c>
    </row>
    <row r="2" spans="1:17" x14ac:dyDescent="0.35">
      <c r="A2" s="87" t="str" cm="1">
        <f t="array" ref="A2">IFERROR(_xlfn._xlws.SORT(_xlfn._xlws.FILTER(CHOOSE({1,2,3,4,5,6,7,8,9,10,11,12,13,14,15,16,17},'Step 5'!B17:B115,'Step 5'!C17:C115,'Step 5'!D17:D115,'Step 5'!G17:G115,'Step 5'!G17:G115,'Step 5'!H17:H115,"Step 5","-","-","-","-","-","-","-",'Step 5'!L17:L115,'Step 5'!M17:M115,'Step 5'!N17:N115),'Step 5'!B17:B115&lt;&gt;""),{1,3})," ")</f>
        <v xml:space="preserve"> </v>
      </c>
      <c r="B2" s="88"/>
      <c r="C2" s="88"/>
      <c r="D2" s="88"/>
      <c r="E2" s="88"/>
      <c r="F2" s="88"/>
      <c r="G2" s="88"/>
    </row>
  </sheetData>
  <conditionalFormatting sqref="H1:N1">
    <cfRule type="containsText" dxfId="1" priority="1" operator="containsText" text="Select from list">
      <formula>NOT(ISERROR(SEARCH("Select from list",H1)))</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95B15-F2F9-468C-B091-7E3C0270E797}">
  <sheetPr codeName="Sheet7">
    <tabColor rgb="FFFF0000"/>
  </sheetPr>
  <dimension ref="A1:G2"/>
  <sheetViews>
    <sheetView workbookViewId="0"/>
  </sheetViews>
  <sheetFormatPr defaultRowHeight="14.5" x14ac:dyDescent="0.35"/>
  <cols>
    <col min="1" max="1" width="14.54296875" customWidth="1"/>
    <col min="2" max="2" width="20.7265625" customWidth="1"/>
    <col min="3" max="3" width="15.7265625" customWidth="1"/>
    <col min="4" max="4" width="18.54296875" customWidth="1"/>
    <col min="5" max="5" width="26.54296875" customWidth="1"/>
  </cols>
  <sheetData>
    <row r="1" spans="1:7" x14ac:dyDescent="0.35">
      <c r="A1" s="87" t="str" cm="1">
        <f t="array" ref="A1:G2">IFERROR(_xlfn._xlws.SORT(_xlfn.VSTACK(_xlfn._xlws.FILTER(S3_List!A2:G102,S3_List!A2:A102&lt;&gt;""),_xlfn._xlws.FILTER(S4_List!A2:G102,S4_List!A2:A102&lt;&gt;"")),{7,1}),"")</f>
        <v xml:space="preserve"> </v>
      </c>
      <c r="B1" s="88">
        <v>0</v>
      </c>
      <c r="C1" s="88">
        <v>0</v>
      </c>
      <c r="D1" s="88">
        <v>0</v>
      </c>
      <c r="E1" s="89">
        <v>0</v>
      </c>
      <c r="F1" s="89">
        <v>0</v>
      </c>
      <c r="G1">
        <v>0</v>
      </c>
    </row>
    <row r="2" spans="1:7" x14ac:dyDescent="0.35">
      <c r="A2" t="str">
        <v xml:space="preserve"> </v>
      </c>
      <c r="B2">
        <v>0</v>
      </c>
      <c r="C2">
        <v>0</v>
      </c>
      <c r="D2">
        <v>0</v>
      </c>
      <c r="E2">
        <v>0</v>
      </c>
      <c r="F2">
        <v>0</v>
      </c>
      <c r="G2">
        <v>0</v>
      </c>
    </row>
  </sheetData>
  <dataConsolidate function="average"/>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59C47-F9B5-4192-9A92-FBAB75E30A61}">
  <sheetPr codeName="Sheet8">
    <tabColor rgb="FFFF0000"/>
  </sheetPr>
  <dimension ref="A1:Q3"/>
  <sheetViews>
    <sheetView workbookViewId="0"/>
  </sheetViews>
  <sheetFormatPr defaultRowHeight="14.5" x14ac:dyDescent="0.35"/>
  <cols>
    <col min="1" max="1" width="14.54296875" customWidth="1"/>
    <col min="2" max="2" width="20.7265625" customWidth="1"/>
    <col min="3" max="3" width="15.7265625" customWidth="1"/>
    <col min="4" max="4" width="18.54296875" customWidth="1"/>
    <col min="5" max="5" width="26.54296875" customWidth="1"/>
  </cols>
  <sheetData>
    <row r="1" spans="1:17" x14ac:dyDescent="0.35">
      <c r="A1" s="87" t="str" cm="1">
        <f t="array" ref="A1:Q3">_xlfn._xlws.SORT(_xlfn.VSTACK(TblS2List[],_xlfn._xlws.FILTER(S3_List!A2:G102,S3_List!A2:A102&lt;&gt;""),_xlfn._xlws.FILTER(S4_List!A2:G102,S4_List!A2:A102&lt;&gt;"")),{7,1})</f>
        <v>Step 2 Name</v>
      </c>
      <c r="B1" s="88" t="str">
        <v>Step 2 Name</v>
      </c>
      <c r="C1" s="88" t="str">
        <v>Select from list</v>
      </c>
      <c r="D1" s="88" t="str">
        <v>Select from list</v>
      </c>
      <c r="E1" s="89" t="str">
        <v>Select from list</v>
      </c>
      <c r="F1" s="89" t="str">
        <v>Step 1 Name</v>
      </c>
      <c r="G1" t="str">
        <v>Step 2</v>
      </c>
      <c r="H1" t="str">
        <v>Select from list</v>
      </c>
      <c r="I1" t="str">
        <v>Select from list</v>
      </c>
      <c r="J1" t="str">
        <v>Select from list</v>
      </c>
      <c r="K1" t="str">
        <v>Select from list</v>
      </c>
      <c r="L1" t="str">
        <v>Select from list</v>
      </c>
      <c r="M1" t="str">
        <v>Select from list</v>
      </c>
      <c r="N1" t="str">
        <v>Select from list</v>
      </c>
      <c r="O1" t="str">
        <v>-</v>
      </c>
      <c r="P1" t="str">
        <v>-</v>
      </c>
      <c r="Q1" t="str">
        <v>-</v>
      </c>
    </row>
    <row r="2" spans="1:17" x14ac:dyDescent="0.35">
      <c r="A2" t="str">
        <v xml:space="preserve"> </v>
      </c>
      <c r="B2">
        <v>0</v>
      </c>
      <c r="C2">
        <v>0</v>
      </c>
      <c r="D2">
        <v>0</v>
      </c>
      <c r="E2">
        <v>0</v>
      </c>
      <c r="F2">
        <v>0</v>
      </c>
      <c r="G2">
        <v>0</v>
      </c>
      <c r="H2" t="e">
        <v>#N/A</v>
      </c>
      <c r="I2" t="e">
        <v>#N/A</v>
      </c>
      <c r="J2" t="e">
        <v>#N/A</v>
      </c>
      <c r="K2" t="e">
        <v>#N/A</v>
      </c>
      <c r="L2" t="e">
        <v>#N/A</v>
      </c>
      <c r="M2" t="e">
        <v>#N/A</v>
      </c>
      <c r="N2" t="e">
        <v>#N/A</v>
      </c>
      <c r="O2" t="e">
        <v>#N/A</v>
      </c>
      <c r="P2" t="e">
        <v>#N/A</v>
      </c>
      <c r="Q2" t="e">
        <v>#N/A</v>
      </c>
    </row>
    <row r="3" spans="1:17" x14ac:dyDescent="0.35">
      <c r="A3" t="str">
        <v xml:space="preserve"> </v>
      </c>
      <c r="B3">
        <v>0</v>
      </c>
      <c r="C3">
        <v>0</v>
      </c>
      <c r="D3">
        <v>0</v>
      </c>
      <c r="E3">
        <v>0</v>
      </c>
      <c r="F3">
        <v>0</v>
      </c>
      <c r="G3">
        <v>0</v>
      </c>
      <c r="H3" t="e">
        <v>#N/A</v>
      </c>
      <c r="I3" t="e">
        <v>#N/A</v>
      </c>
      <c r="J3" t="e">
        <v>#N/A</v>
      </c>
      <c r="K3" t="e">
        <v>#N/A</v>
      </c>
      <c r="L3" t="e">
        <v>#N/A</v>
      </c>
      <c r="M3" t="e">
        <v>#N/A</v>
      </c>
      <c r="N3" t="e">
        <v>#N/A</v>
      </c>
      <c r="O3" t="e">
        <v>#N/A</v>
      </c>
      <c r="P3" t="e">
        <v>#N/A</v>
      </c>
      <c r="Q3" t="e">
        <v>#N/A</v>
      </c>
    </row>
  </sheetData>
  <dataConsolidate function="average"/>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E46C6-D493-4D65-8432-9BA5D27E426E}">
  <sheetPr codeName="Sheet10">
    <tabColor rgb="FFFF0000"/>
  </sheetPr>
  <dimension ref="A1:Q6"/>
  <sheetViews>
    <sheetView workbookViewId="0"/>
  </sheetViews>
  <sheetFormatPr defaultRowHeight="14.5" x14ac:dyDescent="0.35"/>
  <cols>
    <col min="1" max="2" width="14.54296875" customWidth="1"/>
    <col min="3" max="3" width="20.7265625" customWidth="1"/>
    <col min="4" max="4" width="20.453125" bestFit="1" customWidth="1"/>
    <col min="5" max="5" width="34.7265625" bestFit="1" customWidth="1"/>
    <col min="6" max="6" width="26.54296875" customWidth="1"/>
    <col min="8" max="17" width="15.7265625" customWidth="1"/>
    <col min="18" max="18" width="8.7265625" bestFit="1" customWidth="1"/>
    <col min="19" max="19" width="13.1796875" bestFit="1" customWidth="1"/>
  </cols>
  <sheetData>
    <row r="1" spans="1:17" ht="188.5" x14ac:dyDescent="0.4">
      <c r="A1" s="90" t="s">
        <v>440</v>
      </c>
      <c r="B1" s="91" t="s">
        <v>489</v>
      </c>
      <c r="C1" s="91" t="s">
        <v>78</v>
      </c>
      <c r="D1" s="91" t="s">
        <v>479</v>
      </c>
      <c r="E1" s="91" t="s">
        <v>480</v>
      </c>
      <c r="F1" s="91" t="s">
        <v>481</v>
      </c>
      <c r="G1" s="91" t="s">
        <v>482</v>
      </c>
      <c r="H1" s="136" t="s">
        <v>494</v>
      </c>
      <c r="I1" s="136" t="s">
        <v>495</v>
      </c>
      <c r="J1" s="136" t="s">
        <v>496</v>
      </c>
      <c r="K1" s="136" t="s">
        <v>497</v>
      </c>
      <c r="L1" s="136" t="s">
        <v>498</v>
      </c>
      <c r="M1" s="136" t="s">
        <v>499</v>
      </c>
      <c r="N1" s="136" t="s">
        <v>500</v>
      </c>
      <c r="O1" s="137" t="s">
        <v>491</v>
      </c>
      <c r="P1" s="137" t="s">
        <v>492</v>
      </c>
      <c r="Q1" s="138" t="s">
        <v>493</v>
      </c>
    </row>
    <row r="2" spans="1:17" x14ac:dyDescent="0.35">
      <c r="A2" s="130" t="s">
        <v>490</v>
      </c>
      <c r="B2" s="131"/>
      <c r="C2" s="131"/>
      <c r="D2" s="131" t="s">
        <v>97</v>
      </c>
      <c r="E2" s="131"/>
      <c r="F2" s="131"/>
      <c r="G2" s="131" t="s">
        <v>95</v>
      </c>
      <c r="H2" s="135"/>
      <c r="I2" s="135"/>
      <c r="J2" s="135"/>
      <c r="K2" s="135"/>
      <c r="L2" s="135"/>
      <c r="M2" s="135"/>
      <c r="N2" s="135"/>
      <c r="O2" s="135"/>
      <c r="P2" s="135"/>
      <c r="Q2" s="135"/>
    </row>
    <row r="3" spans="1:17" x14ac:dyDescent="0.35">
      <c r="A3" s="92" t="str" cm="1">
        <f t="array" ref="A3:Q6">_xlfn._xlws.SORT(_xlfn.VSTACK(TblS2List[],_xlfn._xlws.FILTER(S3_List!A2:Q102,S3_List!A2:A102&lt;&gt;""),_xlfn._xlws.FILTER(S4_List!A2:Q102,S4_List!A2:A102&lt;&gt;""),_xlfn._xlws.FILTER(S5_List!A2:Q1002,S5_List!A2:A1002&lt;&gt;"")),{7,1})</f>
        <v>Step 2 Name</v>
      </c>
      <c r="B3" s="93" t="str">
        <v>Step 2 Name</v>
      </c>
      <c r="C3" s="93" t="str">
        <v>Select from list</v>
      </c>
      <c r="D3" s="93" t="str">
        <v>Select from list</v>
      </c>
      <c r="E3" s="93" t="str">
        <v>Select from list</v>
      </c>
      <c r="F3" s="94" t="str">
        <v>Step 1 Name</v>
      </c>
      <c r="G3" s="94" t="str">
        <v>Step 2</v>
      </c>
      <c r="H3" t="str">
        <v>Select from list</v>
      </c>
      <c r="I3" t="str">
        <v>Select from list</v>
      </c>
      <c r="J3" t="str">
        <v>Select from list</v>
      </c>
      <c r="K3" t="str">
        <v>Select from list</v>
      </c>
      <c r="L3" t="str">
        <v>Select from list</v>
      </c>
      <c r="M3" t="str">
        <v>Select from list</v>
      </c>
      <c r="N3" t="str">
        <v>Select from list</v>
      </c>
      <c r="O3" t="str">
        <v>-</v>
      </c>
      <c r="P3" t="str">
        <v>-</v>
      </c>
      <c r="Q3" t="str">
        <v>-</v>
      </c>
    </row>
    <row r="4" spans="1:17" x14ac:dyDescent="0.35">
      <c r="A4" t="str">
        <v xml:space="preserve"> </v>
      </c>
      <c r="B4">
        <v>0</v>
      </c>
      <c r="C4">
        <v>0</v>
      </c>
      <c r="D4">
        <v>0</v>
      </c>
      <c r="E4">
        <v>0</v>
      </c>
      <c r="F4">
        <v>0</v>
      </c>
      <c r="G4">
        <v>0</v>
      </c>
      <c r="H4">
        <v>0</v>
      </c>
      <c r="I4">
        <v>0</v>
      </c>
      <c r="J4">
        <v>0</v>
      </c>
      <c r="K4">
        <v>0</v>
      </c>
      <c r="L4">
        <v>0</v>
      </c>
      <c r="M4">
        <v>0</v>
      </c>
      <c r="N4">
        <v>0</v>
      </c>
      <c r="O4">
        <v>0</v>
      </c>
      <c r="P4">
        <v>0</v>
      </c>
      <c r="Q4">
        <v>0</v>
      </c>
    </row>
    <row r="5" spans="1:17" x14ac:dyDescent="0.35">
      <c r="A5" t="str">
        <v xml:space="preserve"> </v>
      </c>
      <c r="B5">
        <v>0</v>
      </c>
      <c r="C5">
        <v>0</v>
      </c>
      <c r="D5">
        <v>0</v>
      </c>
      <c r="E5">
        <v>0</v>
      </c>
      <c r="F5">
        <v>0</v>
      </c>
      <c r="G5">
        <v>0</v>
      </c>
      <c r="H5">
        <v>0</v>
      </c>
      <c r="I5">
        <v>0</v>
      </c>
      <c r="J5">
        <v>0</v>
      </c>
      <c r="K5">
        <v>0</v>
      </c>
      <c r="L5">
        <v>0</v>
      </c>
      <c r="M5">
        <v>0</v>
      </c>
      <c r="N5">
        <v>0</v>
      </c>
      <c r="O5">
        <v>0</v>
      </c>
      <c r="P5">
        <v>0</v>
      </c>
      <c r="Q5">
        <v>0</v>
      </c>
    </row>
    <row r="6" spans="1:17" x14ac:dyDescent="0.35">
      <c r="A6" t="str">
        <v xml:space="preserve"> </v>
      </c>
      <c r="B6">
        <v>0</v>
      </c>
      <c r="C6">
        <v>0</v>
      </c>
      <c r="D6">
        <v>0</v>
      </c>
      <c r="E6">
        <v>0</v>
      </c>
      <c r="F6">
        <v>0</v>
      </c>
      <c r="G6">
        <v>0</v>
      </c>
      <c r="H6">
        <v>0</v>
      </c>
      <c r="I6">
        <v>0</v>
      </c>
      <c r="J6">
        <v>0</v>
      </c>
      <c r="K6">
        <v>0</v>
      </c>
      <c r="L6">
        <v>0</v>
      </c>
      <c r="M6">
        <v>0</v>
      </c>
      <c r="N6">
        <v>0</v>
      </c>
      <c r="O6">
        <v>0</v>
      </c>
      <c r="P6">
        <v>0</v>
      </c>
      <c r="Q6">
        <v>0</v>
      </c>
    </row>
  </sheetData>
  <dataConsolidate function="average"/>
  <conditionalFormatting sqref="H1:N1">
    <cfRule type="containsText" dxfId="0" priority="1" operator="containsText" text="Select from list">
      <formula>NOT(ISERROR(SEARCH("Select from list",H1)))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D8BC0BFC3DC7A4DAEC9670227626ABA" ma:contentTypeVersion="20" ma:contentTypeDescription="Create a new document." ma:contentTypeScope="" ma:versionID="1a6f97441f24fb80d757bfb29a121789">
  <xsd:schema xmlns:xsd="http://www.w3.org/2001/XMLSchema" xmlns:xs="http://www.w3.org/2001/XMLSchema" xmlns:p="http://schemas.microsoft.com/office/2006/metadata/properties" xmlns:ns2="3c87ee4e-021f-4740-8fee-06e34ac68c26" xmlns:ns3="390bf9d3-ee63-4d2d-b7d0-84bca638aaac" targetNamespace="http://schemas.microsoft.com/office/2006/metadata/properties" ma:root="true" ma:fieldsID="6fae610b870828fd4d859901ff85da15" ns2:_="" ns3:_="">
    <xsd:import namespace="3c87ee4e-021f-4740-8fee-06e34ac68c26"/>
    <xsd:import namespace="390bf9d3-ee63-4d2d-b7d0-84bca638aaac"/>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AutoKeyPoints" minOccurs="0"/>
                <xsd:element ref="ns3:MediaServiceKeyPoints" minOccurs="0"/>
                <xsd:element ref="ns3:MediaServiceLocation" minOccurs="0"/>
                <xsd:element ref="ns3:_Flow_SignoffStatu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87ee4e-021f-4740-8fee-06e34ac68c2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38668083-b555-44ae-bfb7-111661b60913}" ma:internalName="TaxCatchAll" ma:showField="CatchAllData" ma:web="3c87ee4e-021f-4740-8fee-06e34ac68c2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90bf9d3-ee63-4d2d-b7d0-84bca638aaac"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Sign-off status" ma:internalName="Sign_x002d_off_x0020_status">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e85415ae-cd4f-43a3-be94-56e8c32e6b5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390bf9d3-ee63-4d2d-b7d0-84bca638aaac" xsi:nil="true"/>
    <lcf76f155ced4ddcb4097134ff3c332f xmlns="390bf9d3-ee63-4d2d-b7d0-84bca638aaac">
      <Terms xmlns="http://schemas.microsoft.com/office/infopath/2007/PartnerControls"/>
    </lcf76f155ced4ddcb4097134ff3c332f>
    <TaxCatchAll xmlns="3c87ee4e-021f-4740-8fee-06e34ac68c26" xsi:nil="true"/>
    <MediaLengthInSeconds xmlns="390bf9d3-ee63-4d2d-b7d0-84bca638aaac" xsi:nil="true"/>
    <SharedWithUsers xmlns="3c87ee4e-021f-4740-8fee-06e34ac68c26">
      <UserInfo>
        <DisplayName>Stuart Cranfield</DisplayName>
        <AccountId>303</AccountId>
        <AccountType/>
      </UserInfo>
      <UserInfo>
        <DisplayName>Phrancesca Harrison</DisplayName>
        <AccountId>629</AccountId>
        <AccountType/>
      </UserInfo>
      <UserInfo>
        <DisplayName>Norbert Niedzwiedz</DisplayName>
        <AccountId>639</AccountId>
        <AccountType/>
      </UserInfo>
    </SharedWithUsers>
  </documentManagement>
</p:properties>
</file>

<file path=customXml/itemProps1.xml><?xml version="1.0" encoding="utf-8"?>
<ds:datastoreItem xmlns:ds="http://schemas.openxmlformats.org/officeDocument/2006/customXml" ds:itemID="{A773A48D-B381-429F-9037-32135FB8E562}">
  <ds:schemaRefs>
    <ds:schemaRef ds:uri="http://schemas.microsoft.com/DataMashup"/>
  </ds:schemaRefs>
</ds:datastoreItem>
</file>

<file path=customXml/itemProps2.xml><?xml version="1.0" encoding="utf-8"?>
<ds:datastoreItem xmlns:ds="http://schemas.openxmlformats.org/officeDocument/2006/customXml" ds:itemID="{2788D49C-B11E-4C59-983C-21ED279762D8}">
  <ds:schemaRefs>
    <ds:schemaRef ds:uri="http://schemas.microsoft.com/sharepoint/v3/contenttype/forms"/>
  </ds:schemaRefs>
</ds:datastoreItem>
</file>

<file path=customXml/itemProps3.xml><?xml version="1.0" encoding="utf-8"?>
<ds:datastoreItem xmlns:ds="http://schemas.openxmlformats.org/officeDocument/2006/customXml" ds:itemID="{E6CDA44A-D6DA-4273-8986-C14887BF74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c87ee4e-021f-4740-8fee-06e34ac68c26"/>
    <ds:schemaRef ds:uri="390bf9d3-ee63-4d2d-b7d0-84bca638aa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39B2DFF-ABC3-4831-9B21-7109164A9ADE}">
  <ds:schemaRefs>
    <ds:schemaRef ds:uri="http://schemas.microsoft.com/office/2006/documentManagement/types"/>
    <ds:schemaRef ds:uri="http://schemas.microsoft.com/office/infopath/2007/PartnerControls"/>
    <ds:schemaRef ds:uri="http://www.w3.org/XML/1998/namespace"/>
    <ds:schemaRef ds:uri="http://purl.org/dc/terms/"/>
    <ds:schemaRef ds:uri="http://purl.org/dc/elements/1.1/"/>
    <ds:schemaRef ds:uri="http://purl.org/dc/dcmitype/"/>
    <ds:schemaRef ds:uri="http://schemas.openxmlformats.org/package/2006/metadata/core-properties"/>
    <ds:schemaRef ds:uri="390bf9d3-ee63-4d2d-b7d0-84bca638aaac"/>
    <ds:schemaRef ds:uri="3c87ee4e-021f-4740-8fee-06e34ac68c26"/>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44</vt:i4>
      </vt:variant>
    </vt:vector>
  </HeadingPairs>
  <TitlesOfParts>
    <vt:vector size="61" baseType="lpstr">
      <vt:lpstr>Cover page</vt:lpstr>
      <vt:lpstr>Getting started</vt:lpstr>
      <vt:lpstr>Checklists</vt:lpstr>
      <vt:lpstr>Export</vt:lpstr>
      <vt:lpstr>Step 1</vt:lpstr>
      <vt:lpstr>Step 2</vt:lpstr>
      <vt:lpstr>Step 3</vt:lpstr>
      <vt:lpstr>Step 4</vt:lpstr>
      <vt:lpstr>Step 5</vt:lpstr>
      <vt:lpstr>Picklist</vt:lpstr>
      <vt:lpstr>S2_List</vt:lpstr>
      <vt:lpstr>S3_List</vt:lpstr>
      <vt:lpstr>S4_List</vt:lpstr>
      <vt:lpstr>S5_List</vt:lpstr>
      <vt:lpstr>S3_4_List</vt:lpstr>
      <vt:lpstr>S2_3_4_List</vt:lpstr>
      <vt:lpstr>Export_Data</vt:lpstr>
      <vt:lpstr>'Getting started'!_Toc202800659</vt:lpstr>
      <vt:lpstr>Country</vt:lpstr>
      <vt:lpstr>EvType</vt:lpstr>
      <vt:lpstr>FinLeaScope</vt:lpstr>
      <vt:lpstr>InCond</vt:lpstr>
      <vt:lpstr>InSource</vt:lpstr>
      <vt:lpstr>InSource_</vt:lpstr>
      <vt:lpstr>LeaCust</vt:lpstr>
      <vt:lpstr>LeaSupp</vt:lpstr>
      <vt:lpstr>LeaSupp_</vt:lpstr>
      <vt:lpstr>LMScope</vt:lpstr>
      <vt:lpstr>LMScope_</vt:lpstr>
      <vt:lpstr>LWGStatus</vt:lpstr>
      <vt:lpstr>MatType</vt:lpstr>
      <vt:lpstr>Month</vt:lpstr>
      <vt:lpstr>Month_</vt:lpstr>
      <vt:lpstr>OutCond</vt:lpstr>
      <vt:lpstr>PartCond</vt:lpstr>
      <vt:lpstr>Checklists!Print_Area</vt:lpstr>
      <vt:lpstr>'Cover page'!Print_Area</vt:lpstr>
      <vt:lpstr>Export!Print_Area</vt:lpstr>
      <vt:lpstr>'Getting started'!Print_Area</vt:lpstr>
      <vt:lpstr>'Step 1'!Print_Area</vt:lpstr>
      <vt:lpstr>'Step 2'!Print_Area</vt:lpstr>
      <vt:lpstr>'Step 3'!Print_Area</vt:lpstr>
      <vt:lpstr>'Step 4'!Print_Area</vt:lpstr>
      <vt:lpstr>'Step 5'!Print_Area</vt:lpstr>
      <vt:lpstr>Checklists!Print_Titles</vt:lpstr>
      <vt:lpstr>'Getting started'!Print_Titles</vt:lpstr>
      <vt:lpstr>'Step 1'!Print_Titles</vt:lpstr>
      <vt:lpstr>'Step 2'!Print_Titles</vt:lpstr>
      <vt:lpstr>Products</vt:lpstr>
      <vt:lpstr>RawCond</vt:lpstr>
      <vt:lpstr>ReqOrg</vt:lpstr>
      <vt:lpstr>S1_Name</vt:lpstr>
      <vt:lpstr>S1_Type</vt:lpstr>
      <vt:lpstr>S2_Name</vt:lpstr>
      <vt:lpstr>S2_URN</vt:lpstr>
      <vt:lpstr>'Step 3'!S3Country</vt:lpstr>
      <vt:lpstr>'Step 4'!S4Country</vt:lpstr>
      <vt:lpstr>'Step 5'!S5Country</vt:lpstr>
      <vt:lpstr>Year</vt:lpstr>
      <vt:lpstr>Year_</vt:lpstr>
      <vt:lpstr>YesNo</vt:lpstr>
    </vt:vector>
  </TitlesOfParts>
  <Manager/>
  <Company>Leather Working 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Version P7.2.4 v3</dc:title>
  <dc:subject/>
  <dc:creator>stuart@leatherworkinggroup.com</dc:creator>
  <cp:keywords/>
  <dc:description/>
  <cp:lastModifiedBy>Christina Trautmann</cp:lastModifiedBy>
  <cp:revision/>
  <cp:lastPrinted>2025-07-09T14:45:55Z</cp:lastPrinted>
  <dcterms:created xsi:type="dcterms:W3CDTF">2021-04-16T12:32:35Z</dcterms:created>
  <dcterms:modified xsi:type="dcterms:W3CDTF">2025-08-15T13:05:46Z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0x0101001D8BC0BFC3DC7A4DAEC9670227626ABA</vt:lpwstr>
  </property>
  <property fmtid="{D5CDD505-2E9C-101B-9397-08002B2CF9AE}" pid="3" name="MediaServiceImageTags">
    <vt:lpwstr/>
  </property>
  <property fmtid="{D5CDD505-2E9C-101B-9397-08002B2CF9AE}" pid="4" name="xd_ProgID">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